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\Documents\IUDIGITAL_PLANEACION\GOBERNACIÓN\"/>
    </mc:Choice>
  </mc:AlternateContent>
  <bookViews>
    <workbookView xWindow="0" yWindow="0" windowWidth="20490" windowHeight="7755"/>
  </bookViews>
  <sheets>
    <sheet name="UNIVERS DIGITAL" sheetId="1" r:id="rId1"/>
  </sheets>
  <externalReferences>
    <externalReference r:id="rId2"/>
  </externalReferences>
  <definedNames>
    <definedName name="_xlnm._FilterDatabase" localSheetId="0" hidden="1">'UNIVERS DIGITAL'!$A$1010:$N$1138</definedName>
    <definedName name="_xlnm.Print_Area" localSheetId="0">'UNIVERS DIGITAL'!$A$1:$F$1605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J1606" i="1" l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E31" i="1"/>
  <c r="F31" i="1" s="1"/>
  <c r="C31" i="1"/>
  <c r="B31" i="1"/>
  <c r="E30" i="1"/>
  <c r="F30" i="1" s="1"/>
  <c r="C30" i="1"/>
  <c r="B30" i="1"/>
  <c r="E29" i="1"/>
  <c r="F29" i="1" s="1"/>
  <c r="C29" i="1"/>
  <c r="B29" i="1"/>
  <c r="F12" i="1"/>
</calcChain>
</file>

<file path=xl/comments1.xml><?xml version="1.0" encoding="utf-8"?>
<comments xmlns="http://schemas.openxmlformats.org/spreadsheetml/2006/main">
  <authors>
    <author>RAFAEL SALAZAR JARAMILLO</author>
    <author>JOHN JAIRO LOPEZ ARANGO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RAFAEL SALAZAR JARAMILLO:</t>
        </r>
        <r>
          <rPr>
            <sz val="9"/>
            <color indexed="81"/>
            <rFont val="Tahoma"/>
            <family val="2"/>
          </rPr>
          <t xml:space="preserve">
Corresponde a los PEP 020239 Y 900239</t>
        </r>
      </text>
    </comment>
    <comment ref="F1151" authorId="1" shapeId="0">
      <text>
        <r>
          <rPr>
            <b/>
            <sz val="9"/>
            <color indexed="81"/>
            <rFont val="Tahoma"/>
            <family val="2"/>
          </rPr>
          <t>JOHN JAIRO LOPEZ ARANGO:</t>
        </r>
        <r>
          <rPr>
            <sz val="9"/>
            <color indexed="81"/>
            <rFont val="Tahoma"/>
            <family val="2"/>
          </rPr>
          <t xml:space="preserve">
Sobra la palabra aumentar</t>
        </r>
      </text>
    </comment>
  </commentList>
</comments>
</file>

<file path=xl/sharedStrings.xml><?xml version="1.0" encoding="utf-8"?>
<sst xmlns="http://schemas.openxmlformats.org/spreadsheetml/2006/main" count="3822" uniqueCount="1715">
  <si>
    <t>INFORMACIÓN DE PROYECTOS PARA EL SEGUIMIENTO AL PLAN DE DESARROLLO</t>
  </si>
  <si>
    <t>MAYO 31  DE 2019</t>
  </si>
  <si>
    <t>ENTIDAD:</t>
  </si>
  <si>
    <t>SECRETARIA DE EDUCACION DE ANTIOQUIA</t>
  </si>
  <si>
    <t>PROGRAMA</t>
  </si>
  <si>
    <t>Educación terciaria para todos</t>
  </si>
  <si>
    <t>NOMBRE PROYECTO:</t>
  </si>
  <si>
    <t>Implementación y puesta en marcha de la Universidad Digital de Antioquia, Departamento de Antioquia</t>
  </si>
  <si>
    <t>Código BPID</t>
  </si>
  <si>
    <t>Elemento PEP</t>
  </si>
  <si>
    <t>020239 Y 900239</t>
  </si>
  <si>
    <t>Funcionario Responsable del proyecto:</t>
  </si>
  <si>
    <t>PATRICIA GIL BELLIDO</t>
  </si>
  <si>
    <t>INFORMACIÓN FINANCIERA DEL PROYECTO</t>
  </si>
  <si>
    <t>Costo total del proyecto $</t>
  </si>
  <si>
    <t>Valor presupuesto actual  Depto $</t>
  </si>
  <si>
    <t>Valor presupuestado gestión $</t>
  </si>
  <si>
    <t>Valor comprometido Depto $</t>
  </si>
  <si>
    <t>Valor contratado Dpto $</t>
  </si>
  <si>
    <t>Valor ejecutado Depto $</t>
  </si>
  <si>
    <t>Valor ejecutado gestión $</t>
  </si>
  <si>
    <t>Cumplimiento financiero</t>
  </si>
  <si>
    <t>Estado del proyecto:</t>
  </si>
  <si>
    <t>Diseño</t>
  </si>
  <si>
    <t>Suspendido</t>
  </si>
  <si>
    <t>Contratación</t>
  </si>
  <si>
    <t>Terminado</t>
  </si>
  <si>
    <t>Ejecución</t>
  </si>
  <si>
    <t>X</t>
  </si>
  <si>
    <t>Producto directo del proyecto :</t>
  </si>
  <si>
    <t>Nombre</t>
  </si>
  <si>
    <t>Unidad</t>
  </si>
  <si>
    <t>Meta</t>
  </si>
  <si>
    <t>Resultado</t>
  </si>
  <si>
    <t>Avances en el Diseño y Alistamiento de Plataformas Educativas y Sistemas de Información</t>
  </si>
  <si>
    <t>Número</t>
  </si>
  <si>
    <t>Cartas de Intención para el desarrollo de  práctica profesional de estudiantes</t>
  </si>
  <si>
    <t>Estudiantes de toda Colombia y el Exterior en 4 cursos libres gratuitos de fundamentación</t>
  </si>
  <si>
    <t>Convenios suscritos con universidades  y grupos de investigación</t>
  </si>
  <si>
    <t>Convenios suscritos con universidades  Internacionales  (Finlandia, Costa Rica, México)</t>
  </si>
  <si>
    <t xml:space="preserve">Cartas de Intención de colaboración     interinstitucional con entidades  públicas y privadas </t>
  </si>
  <si>
    <t xml:space="preserve">Cantidad ejecutada a MAYO 31 </t>
  </si>
  <si>
    <t>Productos del Plan de Desarrollo</t>
  </si>
  <si>
    <t>NOMBRE DEL INDICADOR</t>
  </si>
  <si>
    <t>Código Producto</t>
  </si>
  <si>
    <t>Cantidad ejecutada a MAYO 31</t>
  </si>
  <si>
    <t>Meta  vigencia</t>
  </si>
  <si>
    <t>Cumplimiento</t>
  </si>
  <si>
    <t>Profesionales formados o actualizados para asumir procesos de docencia en B-learning en las subregiones (Propuesta PCJIC modalidad B-learning).</t>
  </si>
  <si>
    <t>Matrícula de estudiantes en programas con currículo flexible en modalidad Universidad Digital (Propuesta PCJIC modalidad B-learning).</t>
  </si>
  <si>
    <t>Matrícula de estudiantes en la Universidad Digital</t>
  </si>
  <si>
    <r>
      <t xml:space="preserve">Con relación a este reporte de resultados se resalta como producto un indicador que no está establecido, declarado como </t>
    </r>
    <r>
      <rPr>
        <b/>
        <sz val="11"/>
        <color theme="1"/>
        <rFont val="Calibri"/>
        <family val="2"/>
        <scheme val="minor"/>
      </rPr>
      <t xml:space="preserve">No. De estudiantes en cursos de formación continuada </t>
    </r>
    <r>
      <rPr>
        <sz val="11"/>
        <color theme="1"/>
        <rFont val="Calibri"/>
        <family val="2"/>
        <scheme val="minor"/>
      </rPr>
      <t>que cuenta con 1196 estudiantes al corte señalado.</t>
    </r>
  </si>
  <si>
    <t>Código Programa</t>
  </si>
  <si>
    <t>Nombre Programa</t>
  </si>
  <si>
    <t>cod prog</t>
  </si>
  <si>
    <t>Nombre prog por indicador</t>
  </si>
  <si>
    <t>Indicador de producto</t>
  </si>
  <si>
    <t>Código Indicador</t>
  </si>
  <si>
    <t>unidad</t>
  </si>
  <si>
    <t>Meta Vigencia</t>
  </si>
  <si>
    <t>310101</t>
  </si>
  <si>
    <t>Fomento y Apoyo para el Emprendimiento y Fortalecimiento Empresarial</t>
  </si>
  <si>
    <t>Empresas acompañadas en los procesos para el inicio de operaciones</t>
  </si>
  <si>
    <t>31010101</t>
  </si>
  <si>
    <t>10</t>
  </si>
  <si>
    <t>310201</t>
  </si>
  <si>
    <t>Fortalecimiento del Sistema Departamental de Ciencia, tecnología e innovación (SDCTI).</t>
  </si>
  <si>
    <t>Unidades Productivas intervenidas en Fortalecimiento Empresarial</t>
  </si>
  <si>
    <t>31010102</t>
  </si>
  <si>
    <t>1119</t>
  </si>
  <si>
    <t>310301</t>
  </si>
  <si>
    <t xml:space="preserve">Fortalecimiento de las TIC en redes empresariales </t>
  </si>
  <si>
    <t>Incremento de los recursos del sistema financiero colocados en el Sistema de Emprendimiento y Fortalecimiento Empresarial</t>
  </si>
  <si>
    <t>31010103</t>
  </si>
  <si>
    <t>Porcentaje</t>
  </si>
  <si>
    <t>8</t>
  </si>
  <si>
    <t>310401</t>
  </si>
  <si>
    <t>Competitividad y promoción del turismo</t>
  </si>
  <si>
    <t>Formulación y aprobación de la Política Pública de Economía Solidaria</t>
  </si>
  <si>
    <t>31010104</t>
  </si>
  <si>
    <t>310501</t>
  </si>
  <si>
    <t>Pavimentación de la Red Vial Secundaria (RVS)</t>
  </si>
  <si>
    <t>Personas del sistema Departamental de CTI con desarrollo de capacidades en procesos de CTI</t>
  </si>
  <si>
    <t>31020101</t>
  </si>
  <si>
    <t>150</t>
  </si>
  <si>
    <t>310502</t>
  </si>
  <si>
    <t>Estudios y seguimientos para la planeación y desarrollo de la Infraestructura de transporte</t>
  </si>
  <si>
    <t>Comités UEE  formalizadas en las subregiones operando</t>
  </si>
  <si>
    <t>31020102</t>
  </si>
  <si>
    <t>2</t>
  </si>
  <si>
    <t>310503</t>
  </si>
  <si>
    <t>Mantenimiento, mejoramiento y/o rehabilitación de la RVS</t>
  </si>
  <si>
    <t>Plan departamental de CTI actualizado</t>
  </si>
  <si>
    <t>31020103</t>
  </si>
  <si>
    <t>25</t>
  </si>
  <si>
    <t>310504</t>
  </si>
  <si>
    <t>Proyectos estratégicos Departamentales</t>
  </si>
  <si>
    <t>Acuerdos estratégicos para el fomento de la CTI en las subregiones realizados</t>
  </si>
  <si>
    <t>31020104</t>
  </si>
  <si>
    <t>3</t>
  </si>
  <si>
    <t>310505</t>
  </si>
  <si>
    <t>Participación de Antioquia en los Planes Nacionales de transporte Multimodal</t>
  </si>
  <si>
    <t>Soluciones de  Innovación abierta apoyadas</t>
  </si>
  <si>
    <t>31020105</t>
  </si>
  <si>
    <t>15</t>
  </si>
  <si>
    <t>310506</t>
  </si>
  <si>
    <t>Proyectos de infraestructura cofinanciados en los municipios</t>
  </si>
  <si>
    <t>Proyectos de I+D+I  cofinanciados</t>
  </si>
  <si>
    <t>31020106</t>
  </si>
  <si>
    <t>310507</t>
  </si>
  <si>
    <t>Vías para sistemas alternativos de transporte</t>
  </si>
  <si>
    <t>Tecnologías identificadas, apropiadas y usadas en las subregiones de Antioquia</t>
  </si>
  <si>
    <t>31020107</t>
  </si>
  <si>
    <t>310508</t>
  </si>
  <si>
    <t>Nuevos Polos de Desarrollo Habitacionales e Industriales</t>
  </si>
  <si>
    <t>Redes empresariales mediadas a través de plataformas TIC</t>
  </si>
  <si>
    <t>31030101</t>
  </si>
  <si>
    <t>310601</t>
  </si>
  <si>
    <t>Mejorar la productividad y la competitividad del sector minero del Departamento con responsabilidad ambiental y social</t>
  </si>
  <si>
    <t xml:space="preserve">Programas implementados para la sostenibilidad y el fortalecimiento de las empresas TIC </t>
  </si>
  <si>
    <t>31030102</t>
  </si>
  <si>
    <t>1</t>
  </si>
  <si>
    <t>310701</t>
  </si>
  <si>
    <t>Acompañamiento en el diseño y/o fortalecimiento de Políticas públicas de trabajo decente en el Departamento</t>
  </si>
  <si>
    <t xml:space="preserve">Campañas de promoción de utilización de TIC </t>
  </si>
  <si>
    <t>31030103</t>
  </si>
  <si>
    <t>310702</t>
  </si>
  <si>
    <t>Fomento de sinergias para la promoción y mejoramiento de la empleabilidad en las regiones del Departamento</t>
  </si>
  <si>
    <t>Productos turísticos especializados diseñados</t>
  </si>
  <si>
    <t>31040101</t>
  </si>
  <si>
    <t>320101</t>
  </si>
  <si>
    <t>Directrices y lineamientos para el ordenamiento territorial agropecuario en Antioquia</t>
  </si>
  <si>
    <t>Municipios con planes municipales de desarrollo turístico apoyados en la formulación</t>
  </si>
  <si>
    <t>31040102</t>
  </si>
  <si>
    <t>5</t>
  </si>
  <si>
    <t>320201</t>
  </si>
  <si>
    <t>Vivienda Nueva Rural</t>
  </si>
  <si>
    <t>Política de turismo departamental formulada</t>
  </si>
  <si>
    <t>31040103</t>
  </si>
  <si>
    <t>0,25</t>
  </si>
  <si>
    <t>320202</t>
  </si>
  <si>
    <t>Mejoramiento de Vivienda Rural</t>
  </si>
  <si>
    <t>Personas que culminan procesos de formación turística pertinente en las subregiones</t>
  </si>
  <si>
    <t>31040104</t>
  </si>
  <si>
    <t>200</t>
  </si>
  <si>
    <t>320203</t>
  </si>
  <si>
    <t>Abastecimiento sostenible de agua apta para el consumo humano en zonas rurales</t>
  </si>
  <si>
    <t>Fortalecimiento del Sistema de Indicadores Turísticos de Antioquia -  SITUR</t>
  </si>
  <si>
    <t>31040105</t>
  </si>
  <si>
    <t>320204</t>
  </si>
  <si>
    <t>Manejo sostenible de sistemas de aguas residuales en zonas rurales y de difícil acceso del departamento</t>
  </si>
  <si>
    <t>Proyectos de infraestructura para el turismo radicados</t>
  </si>
  <si>
    <t>31040106</t>
  </si>
  <si>
    <t>320205</t>
  </si>
  <si>
    <t>Alternativas rurales para el manejo de los residuos sólidos en el Departamento</t>
  </si>
  <si>
    <t>Proyectos para la creación de Parques Temáticos formulados</t>
  </si>
  <si>
    <t>31040107</t>
  </si>
  <si>
    <t>320206</t>
  </si>
  <si>
    <t>Energía para la ruralidad</t>
  </si>
  <si>
    <t>Subregiones beneficiadas con iniciativas de Turismo, Paz y Convivencia</t>
  </si>
  <si>
    <t>31040108</t>
  </si>
  <si>
    <t>0,5</t>
  </si>
  <si>
    <t>320207</t>
  </si>
  <si>
    <t>Gas domiciliario para el desarrollo rural del departamento</t>
  </si>
  <si>
    <t>Municipios intervenidos para el embellecimiento de las playas priorizadas en el Urabá antioqueño</t>
  </si>
  <si>
    <t>31040109</t>
  </si>
  <si>
    <t>320208</t>
  </si>
  <si>
    <t>Acceso Rural a los Servicios Sociales</t>
  </si>
  <si>
    <t>Campañas de promoción turística nacional e internacional ejecutadas</t>
  </si>
  <si>
    <t>31040110</t>
  </si>
  <si>
    <t>320209</t>
  </si>
  <si>
    <t>Educación para la nueva ruralidad</t>
  </si>
  <si>
    <t>Participaciones en ferias, fiestas y eventos estratégicos nacionales e internacionales</t>
  </si>
  <si>
    <t>31040111</t>
  </si>
  <si>
    <t>320301</t>
  </si>
  <si>
    <t>Fortalecimiento y Desarrollo de la Agricultura Familiar Campesina</t>
  </si>
  <si>
    <t>Kilómetros de Vías de la RVS pavimentadas</t>
  </si>
  <si>
    <t>31050101</t>
  </si>
  <si>
    <t>Km</t>
  </si>
  <si>
    <t>154</t>
  </si>
  <si>
    <t>320401</t>
  </si>
  <si>
    <t>Infraestructura de apoyo a la producción, transformación y comercialización de productos agropecuarios, pesqueros y forestales</t>
  </si>
  <si>
    <t>% de avance en el inventario para la legalización de predios en las vías a cargo del departamento realizado</t>
  </si>
  <si>
    <t>31050201</t>
  </si>
  <si>
    <t>0</t>
  </si>
  <si>
    <t>320402</t>
  </si>
  <si>
    <t>Infraestructura de vías terciarias como apoyo a la comercialización de productos agropecuarios, pesqueros y forestales</t>
  </si>
  <si>
    <t xml:space="preserve">Predios para proyectos de infraestructura RVS adquiridos y/o saneados </t>
  </si>
  <si>
    <t>31050202</t>
  </si>
  <si>
    <t>26</t>
  </si>
  <si>
    <t>320403</t>
  </si>
  <si>
    <t>Plan de cables aéreos</t>
  </si>
  <si>
    <t xml:space="preserve">Estudios de prefactibilidad/factibilidad y estructuración de proyectos con el componente de valorización en la RVS realizados </t>
  </si>
  <si>
    <t>31050203</t>
  </si>
  <si>
    <t>320404</t>
  </si>
  <si>
    <t>Preparando el campo antioqueño para los mercados del mundo</t>
  </si>
  <si>
    <t xml:space="preserve">Planes de Transporte Multimodal elaborados </t>
  </si>
  <si>
    <t>31050204</t>
  </si>
  <si>
    <t>320405</t>
  </si>
  <si>
    <t>Antioquia Rural Productiva</t>
  </si>
  <si>
    <t>Estudios de Sistemas viales subregionales elaborados</t>
  </si>
  <si>
    <t>31050205</t>
  </si>
  <si>
    <t>320501</t>
  </si>
  <si>
    <t>Coordinación y Complementariedad técnica, política y económica como mecanismo para arreglo institucional</t>
  </si>
  <si>
    <t xml:space="preserve">Porcentaje de avance del Plan de seguimiento a las etapas de la construcción de las Autopistas de la Prosperidad realizados </t>
  </si>
  <si>
    <t>31050206</t>
  </si>
  <si>
    <t>330101</t>
  </si>
  <si>
    <t>Salud Ambiental</t>
  </si>
  <si>
    <t xml:space="preserve">Porcentaje de avance de la etapa de preconstrucción del Túnel del Toyo </t>
  </si>
  <si>
    <t>31050405</t>
  </si>
  <si>
    <t>330102</t>
  </si>
  <si>
    <t>Salud Pública</t>
  </si>
  <si>
    <t xml:space="preserve">Porcentaje de avance de la etapa de construcción del Túnel del Toyo </t>
  </si>
  <si>
    <t>31050406</t>
  </si>
  <si>
    <t>13</t>
  </si>
  <si>
    <t>330103</t>
  </si>
  <si>
    <t>Fortalecimiento Autoridad Sanitaria</t>
  </si>
  <si>
    <t xml:space="preserve">Porcentaje de avance del Plan de seguimiento a los contratos PLAN realizados </t>
  </si>
  <si>
    <t>31050207</t>
  </si>
  <si>
    <t>330104</t>
  </si>
  <si>
    <t>Seguridad alimentaria y nutricional en la población vulnerable- MANÁ</t>
  </si>
  <si>
    <t>Porcentaje de avance del Plan de seguimiento al Plan Rector de Expansión del Metro realizados</t>
  </si>
  <si>
    <t>31050208</t>
  </si>
  <si>
    <t>330201</t>
  </si>
  <si>
    <t>Envejecimiento y Vejez</t>
  </si>
  <si>
    <t xml:space="preserve">Porcentaje de avance del Plan de seguimiento a la RVP a cargo del INVIAS realizados </t>
  </si>
  <si>
    <t>31050209</t>
  </si>
  <si>
    <t>330301</t>
  </si>
  <si>
    <t>Población en Situación de Discapacidad</t>
  </si>
  <si>
    <t xml:space="preserve">Porcentaje de avance del Plan de seguimiento a los acuerdos entre gobierno y sector privado para la construcción de la zona portuaria realizados </t>
  </si>
  <si>
    <t>31050210</t>
  </si>
  <si>
    <t>330401</t>
  </si>
  <si>
    <t>Modelo Educativo de Antioquia para la vida, la sociedad y el trabajo</t>
  </si>
  <si>
    <t xml:space="preserve">Seguimientos Porcentaje de avance del Plan de seguimiento al Plan de costas en Urabá realizados </t>
  </si>
  <si>
    <t>31050211</t>
  </si>
  <si>
    <t>330402</t>
  </si>
  <si>
    <t xml:space="preserve">Más y mejor educación para la sociedad y las personas en el sector urbano </t>
  </si>
  <si>
    <t xml:space="preserve">Estudios de infraestructura elaborados </t>
  </si>
  <si>
    <t>31050212</t>
  </si>
  <si>
    <t>330403</t>
  </si>
  <si>
    <t xml:space="preserve">Más y mejor educación para la sociedad y las personas en el sector rural </t>
  </si>
  <si>
    <t>Puente en RVS construidos</t>
  </si>
  <si>
    <t>31050301</t>
  </si>
  <si>
    <t>330404</t>
  </si>
  <si>
    <t>Antioquia libre de analfabetismo</t>
  </si>
  <si>
    <t>Puentes RVS construidos, rehabilitados y/o mantenidos</t>
  </si>
  <si>
    <t>31050302</t>
  </si>
  <si>
    <t>17</t>
  </si>
  <si>
    <t>330405</t>
  </si>
  <si>
    <t xml:space="preserve">Más y mejor educación para la atención a la población en condición de discapacidad y talentos excepcionales. </t>
  </si>
  <si>
    <t>Puntos críticos de la RVS intervenidos</t>
  </si>
  <si>
    <t>31050303</t>
  </si>
  <si>
    <t>16</t>
  </si>
  <si>
    <t>330406</t>
  </si>
  <si>
    <t>Excelencia educativa con más y mejores maestros</t>
  </si>
  <si>
    <t>km de Vías de la RVS construidas en afirmado con recursos propios.</t>
  </si>
  <si>
    <t>31050304</t>
  </si>
  <si>
    <t>330407</t>
  </si>
  <si>
    <t>Más y mejor educación para la población étnica</t>
  </si>
  <si>
    <t xml:space="preserve">km de vías de la RVS mantenidas, mejoradas y/o rehabilitadas en afirmado </t>
  </si>
  <si>
    <t>31050305</t>
  </si>
  <si>
    <t>1439</t>
  </si>
  <si>
    <t>330408</t>
  </si>
  <si>
    <t>km de vías de la RVS mantenidas, mejoradas y/o rehabilitadas en pavimento</t>
  </si>
  <si>
    <t>31050306</t>
  </si>
  <si>
    <t>1100</t>
  </si>
  <si>
    <t>330409</t>
  </si>
  <si>
    <t xml:space="preserve">Antioquia territorio inteligente: ecosistema de innovación </t>
  </si>
  <si>
    <t>km de vías de la RVS señalizadas</t>
  </si>
  <si>
    <t>31050307</t>
  </si>
  <si>
    <t>236</t>
  </si>
  <si>
    <t>330501</t>
  </si>
  <si>
    <t>Abastecimiento sostenible de agua apta para el consumo humano en zona urbana del Departamento</t>
  </si>
  <si>
    <t xml:space="preserve">km del Túnel de Oriente construido </t>
  </si>
  <si>
    <t>31050401</t>
  </si>
  <si>
    <t>330502</t>
  </si>
  <si>
    <t>Manejo sostenible de sistemas de aguas residuales en zona urbana del Departamento</t>
  </si>
  <si>
    <t xml:space="preserve">km de vías en el desarrollo vial Aburra-Oriente construidas, operadas, mantenidas y rehabilitadas </t>
  </si>
  <si>
    <t>31050402</t>
  </si>
  <si>
    <t>48</t>
  </si>
  <si>
    <t>330503</t>
  </si>
  <si>
    <t>Manejo integral de los residuos sólidos en zona urbana del Departamento – “Basura Cero”</t>
  </si>
  <si>
    <t>km de vías en el desarrollo vial Aburra-Norte construidas , operadas, mantenidas y rehabilitadas</t>
  </si>
  <si>
    <t>31050403</t>
  </si>
  <si>
    <t>120</t>
  </si>
  <si>
    <t>330504</t>
  </si>
  <si>
    <t>Gas domiciliario para la competitividad en las zonas urbanas del Departamento</t>
  </si>
  <si>
    <t>km de vías en la conexión Aburra - Rio Cauca construidas, operadas, mantenidas y rehabilitadas</t>
  </si>
  <si>
    <t>31050404</t>
  </si>
  <si>
    <t>90</t>
  </si>
  <si>
    <t>330505</t>
  </si>
  <si>
    <t>Fortalecimiento institucional de los prestadores de servicios públicos en el Departamento</t>
  </si>
  <si>
    <t>Convenio para la inclusión de Antioquia en el Plan Maestro Ferroviario firmado</t>
  </si>
  <si>
    <t>31050501</t>
  </si>
  <si>
    <t>330506</t>
  </si>
  <si>
    <t>Empresas y/o esquemas asociativos regionales para la prestación de los servicios públicos en el Departamento</t>
  </si>
  <si>
    <t>Convenio para la inclusión de Antioquia en el Plan de Navegación Aérea (PNA) firmado</t>
  </si>
  <si>
    <t>31050502</t>
  </si>
  <si>
    <t>330601</t>
  </si>
  <si>
    <t>Vivienda Nueva Urbana</t>
  </si>
  <si>
    <t>Acuerdos para la construcción de centros logísticos y otros, firmados</t>
  </si>
  <si>
    <t>31050503</t>
  </si>
  <si>
    <t>330602</t>
  </si>
  <si>
    <t>Mejoramiento de vivienda urbana</t>
  </si>
  <si>
    <t>Km de vías urbanas mejoradas</t>
  </si>
  <si>
    <t>31050601</t>
  </si>
  <si>
    <t>19</t>
  </si>
  <si>
    <t>330701</t>
  </si>
  <si>
    <t>Fortalecimiento de la actividad física y promoción de la salud. "Por su salud muévase pues"</t>
  </si>
  <si>
    <t>Espacios públicos municipales intervenidos</t>
  </si>
  <si>
    <t>31050602</t>
  </si>
  <si>
    <t>7</t>
  </si>
  <si>
    <t>330702</t>
  </si>
  <si>
    <t>Promoción del deporte social comunitario, deporte formativo y recreación</t>
  </si>
  <si>
    <t>Otros espacios públicos (muelles, malecones, entre otros) construidos y/o mantenidos</t>
  </si>
  <si>
    <t>31050603</t>
  </si>
  <si>
    <t>330703</t>
  </si>
  <si>
    <t>Juegos del sector educativo</t>
  </si>
  <si>
    <t>km ciclo-vías, senderos peatonales y/o moto-rutas construidos</t>
  </si>
  <si>
    <t>31050701</t>
  </si>
  <si>
    <t>30</t>
  </si>
  <si>
    <t>330704</t>
  </si>
  <si>
    <t>Alianza entre el sector educativo y el sector deporte</t>
  </si>
  <si>
    <t>Informes de Seguimiento a los Planes de desarrollo territorial en Departamento realizados</t>
  </si>
  <si>
    <t>31050801</t>
  </si>
  <si>
    <t>330705</t>
  </si>
  <si>
    <t>Altos Logros y Liderazgo Deportivo</t>
  </si>
  <si>
    <t>Minas Amparadas con Título Minero</t>
  </si>
  <si>
    <t>31060101</t>
  </si>
  <si>
    <t>50</t>
  </si>
  <si>
    <t>330706</t>
  </si>
  <si>
    <t>Fortalecimiento del potencial deportivo de Antioquia</t>
  </si>
  <si>
    <t>Monitoreo y seguimiento de la actividad minera en el Departamento de Antioquia</t>
  </si>
  <si>
    <t>31060102</t>
  </si>
  <si>
    <t>359</t>
  </si>
  <si>
    <t>330707</t>
  </si>
  <si>
    <t>Escenarios deportivos y recreativos para la comunidad</t>
  </si>
  <si>
    <t>Unidades mineras con mejoramiento a la productividad y la competitividad de la minería del Departamento</t>
  </si>
  <si>
    <t>31060103</t>
  </si>
  <si>
    <t>330708</t>
  </si>
  <si>
    <t>Sistema Departamental de Capacitación para el deporte, la recreación, la actividad física y educación física</t>
  </si>
  <si>
    <t>Mesas municipales de empleo y de trabajo decente que propicien dinámicas socio económicas en torno al empleo y al trabajo decente fortalecidas y/o creadas</t>
  </si>
  <si>
    <t>31070101</t>
  </si>
  <si>
    <t>330709</t>
  </si>
  <si>
    <t>Espacios de participación para el fortalecimiento institucional</t>
  </si>
  <si>
    <t>Política Pública Departamental de trabajo decente  Formulada y adoptada</t>
  </si>
  <si>
    <t>31070102</t>
  </si>
  <si>
    <t>330801</t>
  </si>
  <si>
    <t>Arte y Cultura para la Equidad y la Movilidad Social</t>
  </si>
  <si>
    <t>Ruedas de empleabilidad en las regiones del Departamento</t>
  </si>
  <si>
    <t>31070201</t>
  </si>
  <si>
    <t>330802</t>
  </si>
  <si>
    <t>Gestión Cultural para el Fortalecimiento de la Ciudadanía</t>
  </si>
  <si>
    <t>Personas pertenecientes a grupos poblacionales con enfoque diferencial con rutas de empleabilidad</t>
  </si>
  <si>
    <t>31070202</t>
  </si>
  <si>
    <t>1000</t>
  </si>
  <si>
    <t>330803</t>
  </si>
  <si>
    <t>Lectura y escritura</t>
  </si>
  <si>
    <t>Empleos formales generados mediante la articulación de la Administración Departamental con las empresas e instituciones de carácter público y privado</t>
  </si>
  <si>
    <t>31070203</t>
  </si>
  <si>
    <t>20000</t>
  </si>
  <si>
    <t>330804</t>
  </si>
  <si>
    <t>Equipamientos Culturales para el Desarrollo Territorial</t>
  </si>
  <si>
    <t xml:space="preserve">Talleres de trabajo decente a la población a través de programas gestionados por Departamento  </t>
  </si>
  <si>
    <t>31070204</t>
  </si>
  <si>
    <t>330805</t>
  </si>
  <si>
    <t>Gestión Integral del Patrimonio Cultural</t>
  </si>
  <si>
    <t>Construcción del componente agropecuario (POTA) del Plan de Ordenamiento Territorial Departamental.</t>
  </si>
  <si>
    <t>32010101</t>
  </si>
  <si>
    <t>330901</t>
  </si>
  <si>
    <t>Transversalidad con hechos</t>
  </si>
  <si>
    <t>Política Departamental para la gestión del ordenamiento territorial  agropecuario de Antioquia  aprobada por la Honorable Asamblea Departamental</t>
  </si>
  <si>
    <t>32010102</t>
  </si>
  <si>
    <t>330902</t>
  </si>
  <si>
    <t>Educando en igualdad de género</t>
  </si>
  <si>
    <t>Número de viviendas rurales nuevas iniciadas</t>
  </si>
  <si>
    <t>32020101</t>
  </si>
  <si>
    <t>330903</t>
  </si>
  <si>
    <t>Seguridad económica de las mujeres</t>
  </si>
  <si>
    <t>Número de viviendas rurales nuevas iniciadas con enfoques diferenciales</t>
  </si>
  <si>
    <t>32020102</t>
  </si>
  <si>
    <t>249</t>
  </si>
  <si>
    <t>330904</t>
  </si>
  <si>
    <t>Seguridad pública para las mujeres</t>
  </si>
  <si>
    <t>Número de familias beneficiadas con un mejoramiento de vivienda rural</t>
  </si>
  <si>
    <t>32020201</t>
  </si>
  <si>
    <t>748</t>
  </si>
  <si>
    <t>330905</t>
  </si>
  <si>
    <t>Mujeres políticas “Antioquia Piensa en Grande”</t>
  </si>
  <si>
    <t>Número de familias beneficiadas con un mejoramiento de vivienda rural con enfoques diferenciales</t>
  </si>
  <si>
    <t>32020202</t>
  </si>
  <si>
    <t>330906</t>
  </si>
  <si>
    <t>Mujeres asociadas, adelante!</t>
  </si>
  <si>
    <t>Número de familias rurales que adquieren habilidades técnicas o sociales</t>
  </si>
  <si>
    <t>32020203</t>
  </si>
  <si>
    <t>2244</t>
  </si>
  <si>
    <t>331001</t>
  </si>
  <si>
    <t>Estrategia Departamental Buen Comienzo Antioquia</t>
  </si>
  <si>
    <t>Nuevas conexiones de predios rurales al servicio de agua apta para el consumo humano</t>
  </si>
  <si>
    <t>32020301</t>
  </si>
  <si>
    <t>6841</t>
  </si>
  <si>
    <t>331002</t>
  </si>
  <si>
    <t>Prevención de las vulneraciones de la niñez para la construcción de la Paz</t>
  </si>
  <si>
    <t>Nuevos sistemas alternativos de tratamiento de agua apta para el consumo</t>
  </si>
  <si>
    <t>32020302</t>
  </si>
  <si>
    <t>1519</t>
  </si>
  <si>
    <t>331003</t>
  </si>
  <si>
    <t>Antioquia Joven</t>
  </si>
  <si>
    <t>Sistemas de acueducto rural optimizados para garantizar el servicio de apta para el consumo humano.</t>
  </si>
  <si>
    <t>32020303</t>
  </si>
  <si>
    <t>331004</t>
  </si>
  <si>
    <t>Familias en Convivencia</t>
  </si>
  <si>
    <t>Nuevas conexiones de predios rurales al servicio de alcantarillado</t>
  </si>
  <si>
    <t>32020401</t>
  </si>
  <si>
    <t>2750</t>
  </si>
  <si>
    <t>331101</t>
  </si>
  <si>
    <t xml:space="preserve">Coalición de Municipios Afroantioqueños </t>
  </si>
  <si>
    <t>Nuevos sistemas alternativos de tratamiento de aguas residuales</t>
  </si>
  <si>
    <t>32020402</t>
  </si>
  <si>
    <t>633</t>
  </si>
  <si>
    <t>331201</t>
  </si>
  <si>
    <t>Indígenas con Calidad de Vida</t>
  </si>
  <si>
    <t xml:space="preserve">Nuevos sistemas para el manejo de los residuos sólidos en zonas rurales </t>
  </si>
  <si>
    <t>32020501</t>
  </si>
  <si>
    <t>331301</t>
  </si>
  <si>
    <t>Antioquia reconoce e incluye la diversidad sexual y de género</t>
  </si>
  <si>
    <t>Nuevas conexiones de predios rurales al servicio de energía. Convencional</t>
  </si>
  <si>
    <t>32020601</t>
  </si>
  <si>
    <t>2367</t>
  </si>
  <si>
    <t>340101</t>
  </si>
  <si>
    <t>Adaptación y Mitigación al Cambio Climático</t>
  </si>
  <si>
    <t>Nuevas conexiones de predios rurales al servicio de energía con sistemas alternativos</t>
  </si>
  <si>
    <t>32020602</t>
  </si>
  <si>
    <t>60</t>
  </si>
  <si>
    <t>340201</t>
  </si>
  <si>
    <t>Protección y Conservación del Recurso Hídrico</t>
  </si>
  <si>
    <t>Nuevas conexiones de predios rurales al servicio de gas domiciliario por red a través de alternativas no convencionales</t>
  </si>
  <si>
    <t>32020701</t>
  </si>
  <si>
    <t>340202</t>
  </si>
  <si>
    <t>Conservación de Ecosistemas Estratégicos</t>
  </si>
  <si>
    <t>Nuevas conexiones de predios rurales al servicio de gas domiciliario por red</t>
  </si>
  <si>
    <t>32020702</t>
  </si>
  <si>
    <t>340203</t>
  </si>
  <si>
    <t>Educación y cultura para la sostenibilidad ambiental del Departamento de Antioquia</t>
  </si>
  <si>
    <t>Eventos de oferta de Servicios realizados</t>
  </si>
  <si>
    <t>32020801</t>
  </si>
  <si>
    <t>340301</t>
  </si>
  <si>
    <t>Conocimiento del riesgo</t>
  </si>
  <si>
    <t>Hogares asesorados mediante gestores rurales</t>
  </si>
  <si>
    <t>32020802</t>
  </si>
  <si>
    <t>14100</t>
  </si>
  <si>
    <t>340302</t>
  </si>
  <si>
    <t>Reducción del Riesgo</t>
  </si>
  <si>
    <t>Planes de estudio ajustados a la vocación productiva territorial</t>
  </si>
  <si>
    <t>32020901</t>
  </si>
  <si>
    <t>100</t>
  </si>
  <si>
    <t>340303</t>
  </si>
  <si>
    <t>Manejo de desastres</t>
  </si>
  <si>
    <t>Programas para la formación técnica, tecnológica y de desarrollo humano diseñados y ejecutados en la educación Media Rural.</t>
  </si>
  <si>
    <t>32020902</t>
  </si>
  <si>
    <t>45</t>
  </si>
  <si>
    <t>340304</t>
  </si>
  <si>
    <t>Sistema Departamental de Información de Gestión del Riesgo de Desastres</t>
  </si>
  <si>
    <t xml:space="preserve">Instituciones educativas fortalecidas desde la Escuela para el desarrollo Agroindustrial en el Departamento </t>
  </si>
  <si>
    <t>32020903</t>
  </si>
  <si>
    <t>340305</t>
  </si>
  <si>
    <t>Transformación social y cultural en Gestión del Riesgo</t>
  </si>
  <si>
    <t>Proyectos Pedagógicos Productivos (PPP) implementados con estudiantes de  Instituciones Educativas Rurales.</t>
  </si>
  <si>
    <t>32020904</t>
  </si>
  <si>
    <t>340401</t>
  </si>
  <si>
    <t>Minería en armonía con el medio ambiente</t>
  </si>
  <si>
    <t>Alianzas entre instituciones públicas y/o privadas y el campesinado para la compra de la producción obtenida</t>
  </si>
  <si>
    <t>32030101</t>
  </si>
  <si>
    <t>340402</t>
  </si>
  <si>
    <t>Lineamientos para la creación de zonas industriales en los municipios de tradición minera en Antioquia</t>
  </si>
  <si>
    <t>Circuitos de proximidad creados</t>
  </si>
  <si>
    <t>32030102</t>
  </si>
  <si>
    <t>350101</t>
  </si>
  <si>
    <t>Promoción, prevención y protección de los Derechos Humanos (DDHH) y Derecho Internacional Humanitario (DIH).</t>
  </si>
  <si>
    <t>Sistemas productivos familiares establecidos</t>
  </si>
  <si>
    <t>32030103</t>
  </si>
  <si>
    <t>173</t>
  </si>
  <si>
    <t>350102</t>
  </si>
  <si>
    <t>Protección, restablecimiento de los derechos y reparación individual y colectiva a las víctimas del conflicto armado</t>
  </si>
  <si>
    <t>Bancos de maquinaria, herramientas y equipos implementados</t>
  </si>
  <si>
    <t>32030104</t>
  </si>
  <si>
    <t>350103</t>
  </si>
  <si>
    <t>Acción Integral contra Minas Antipersonal (MAP), Munición sin Explotar (MUSE) y Artefactos Explosivos Improvisados (AEI)</t>
  </si>
  <si>
    <t>Proyectos de emprendimiento que vinculan la mujer rural y jóvenes campesinos</t>
  </si>
  <si>
    <t>32030105</t>
  </si>
  <si>
    <t>350201</t>
  </si>
  <si>
    <t>Seguimiento a procesos de restitución de tierras despojadas y abandonadas en el Departamento</t>
  </si>
  <si>
    <t>Proyectos pedagógicos productivos (PPP) que vinculan a los jóvenes del campo</t>
  </si>
  <si>
    <t>32030106</t>
  </si>
  <si>
    <t>350301</t>
  </si>
  <si>
    <t>Antioquia convive y es justa</t>
  </si>
  <si>
    <t>Política de agricultura familiar campesina enmarcada en el Desarrollo Rural  Aprobada</t>
  </si>
  <si>
    <t>32030107</t>
  </si>
  <si>
    <t>350302</t>
  </si>
  <si>
    <t>Sistema Departamental de Bomberos</t>
  </si>
  <si>
    <t>Alianzas generadas con entidades competentes para el derecho a la tierra (Formalización) en la agricultura familiar campesina</t>
  </si>
  <si>
    <t>32030108</t>
  </si>
  <si>
    <t>350303</t>
  </si>
  <si>
    <t>Fortalecimiento del Movimiento Comunal y las Organizaciones Sociales</t>
  </si>
  <si>
    <t>Cable–vías implementados para transporte de productos agropecuarios</t>
  </si>
  <si>
    <t>32040101</t>
  </si>
  <si>
    <t>350304</t>
  </si>
  <si>
    <t>Fortalecimiento de las entidades sin ánimo de lucro  y entes territoriales</t>
  </si>
  <si>
    <t>Área con Distritos de riego y drenaje intervenidas</t>
  </si>
  <si>
    <t>32040102</t>
  </si>
  <si>
    <t>Hectárea</t>
  </si>
  <si>
    <t>40</t>
  </si>
  <si>
    <t>350305</t>
  </si>
  <si>
    <t>Movilidad segura en el Departamento de Antioquia</t>
  </si>
  <si>
    <t>Infraestructura de apoyo a la producción, acopio, transformación y comercialización ganadera intervenidas</t>
  </si>
  <si>
    <t>32040103</t>
  </si>
  <si>
    <t>33</t>
  </si>
  <si>
    <t>350306</t>
  </si>
  <si>
    <t>Fortalecimiento Institucional en Transporte y Transito en el Departamento de Antioquia</t>
  </si>
  <si>
    <t>Agroindustrias de apoyo a la producción, acopio, transformación y comercialización de productos agrícolas, piscícolas, y acuícolas intervenidas</t>
  </si>
  <si>
    <t>32040104</t>
  </si>
  <si>
    <t>9</t>
  </si>
  <si>
    <t>350401</t>
  </si>
  <si>
    <t>Fortalecimiento a la Seguridad y Orden Público</t>
  </si>
  <si>
    <t>Unidades de beneficio y poscosecha implementadas</t>
  </si>
  <si>
    <t>32040105</t>
  </si>
  <si>
    <t>350402</t>
  </si>
  <si>
    <t>Antioquia Sin Cultivos Ilícitos</t>
  </si>
  <si>
    <t xml:space="preserve">Planta piloto de residuos sólidos orgánicos </t>
  </si>
  <si>
    <t>32040106</t>
  </si>
  <si>
    <t>360101</t>
  </si>
  <si>
    <t>Construcción de Paz</t>
  </si>
  <si>
    <t>Vías de la RVT mantenidas, mejoradas, rehabilitadas y/o pavimentadas</t>
  </si>
  <si>
    <t>32040201</t>
  </si>
  <si>
    <t>296</t>
  </si>
  <si>
    <t>360102</t>
  </si>
  <si>
    <t>Antioquia en Paz</t>
  </si>
  <si>
    <t>Vías de la RVT construidas</t>
  </si>
  <si>
    <t>32040202</t>
  </si>
  <si>
    <t>1,6</t>
  </si>
  <si>
    <t>360103</t>
  </si>
  <si>
    <t>Trabajo decente y desarrollo económico local para la Paz</t>
  </si>
  <si>
    <t>Puentes de la RVT construidos, rehabilitados y/o mantenidos</t>
  </si>
  <si>
    <t>32040203</t>
  </si>
  <si>
    <t>370101</t>
  </si>
  <si>
    <t>Fortalecimiento de los ingresos departamentales</t>
  </si>
  <si>
    <t>Construcción, rehabilitación y/o mantenimiento de puentes peatonales RVT</t>
  </si>
  <si>
    <t>32040204</t>
  </si>
  <si>
    <t>370102</t>
  </si>
  <si>
    <t>Cooperación Internacional para el Desarrollo</t>
  </si>
  <si>
    <t xml:space="preserve">Vías con placa huella intervenidas </t>
  </si>
  <si>
    <t>32040205</t>
  </si>
  <si>
    <t>33,3</t>
  </si>
  <si>
    <t>370103</t>
  </si>
  <si>
    <t>Articulación intersectorial para el desarrollo integral del departamento</t>
  </si>
  <si>
    <t>Caminos de Herradura mejorados</t>
  </si>
  <si>
    <t>32040206</t>
  </si>
  <si>
    <t>8,3</t>
  </si>
  <si>
    <t>370104</t>
  </si>
  <si>
    <t>Gestión de la información temática territorial como base fundamental para la planeación y el desarrollo</t>
  </si>
  <si>
    <t>Caminos de Herradura mantenidos</t>
  </si>
  <si>
    <t>32040207</t>
  </si>
  <si>
    <t>339</t>
  </si>
  <si>
    <t>370105</t>
  </si>
  <si>
    <t>Fortalecimiento Institucional para la planeación y la gestión del Desarrollo Territorial</t>
  </si>
  <si>
    <t>Moto-rutas en caminos de herradura intervenidos</t>
  </si>
  <si>
    <t>32040208</t>
  </si>
  <si>
    <t>6,5</t>
  </si>
  <si>
    <t>370106</t>
  </si>
  <si>
    <t>Innovación y Tecnología al Servicio del Desarrollo Territorial Departamental</t>
  </si>
  <si>
    <t>Señalización RVT realizada</t>
  </si>
  <si>
    <t>32040209</t>
  </si>
  <si>
    <t>370107</t>
  </si>
  <si>
    <t>Comunicación Organizacional y Pública</t>
  </si>
  <si>
    <t xml:space="preserve">Estudios de prefactibilidad/factibilidad y estructuración de proyectos con el componente de valorización en la RVT realizados </t>
  </si>
  <si>
    <t>32040210</t>
  </si>
  <si>
    <t>370201</t>
  </si>
  <si>
    <t>Desarrollo del capital intelectual y organizacional</t>
  </si>
  <si>
    <t>Estudios de infraestructura en la RVT elaborados</t>
  </si>
  <si>
    <t>32040211</t>
  </si>
  <si>
    <t>370202</t>
  </si>
  <si>
    <t>Fortalecimiento y articulación entre el modelo de operación por procesos (Sistema Integrado de Gestión) y la estructura organizacional</t>
  </si>
  <si>
    <t>Predios para proyectos de infraestructura en la RVT adquiridos y/o saneados</t>
  </si>
  <si>
    <t>32040212</t>
  </si>
  <si>
    <t>370203</t>
  </si>
  <si>
    <t>Prácticas de Excelencia</t>
  </si>
  <si>
    <t xml:space="preserve">Cables aéreos operados y mantenidos </t>
  </si>
  <si>
    <t>32040301</t>
  </si>
  <si>
    <t>370204</t>
  </si>
  <si>
    <t>Modernización de la infraestructura física, bienes muebles, parque automotor y sistema integrado de seguridad</t>
  </si>
  <si>
    <t>Estudios de sostenibilidad para los sistemas de transporte por cable aéreo realizados</t>
  </si>
  <si>
    <t>32040302</t>
  </si>
  <si>
    <t>370205</t>
  </si>
  <si>
    <t>Gestión del Empleo Público</t>
  </si>
  <si>
    <t xml:space="preserve">Instrumentos para el acceso a los mercados agropecuarios implementados </t>
  </si>
  <si>
    <t>32040401</t>
  </si>
  <si>
    <t>370206</t>
  </si>
  <si>
    <t>Fortalecimiento tecnológico de Teleantioquia</t>
  </si>
  <si>
    <t>Dotaciones entregados a grupos de productores para el cumplimiento de la normatividad de los procesos agroindustriales</t>
  </si>
  <si>
    <t>32040402</t>
  </si>
  <si>
    <t>370207</t>
  </si>
  <si>
    <t xml:space="preserve">Transparencia y lucha frontal contra la corrupción </t>
  </si>
  <si>
    <t>Eventos nacionales e internacionales con enfoque exportador</t>
  </si>
  <si>
    <t>32040403</t>
  </si>
  <si>
    <t>6</t>
  </si>
  <si>
    <t>370301</t>
  </si>
  <si>
    <t>Fortalecimiento de las TIC en la Administración Departamental</t>
  </si>
  <si>
    <t xml:space="preserve">Planes estratégicos de exportación y manual de protocolos </t>
  </si>
  <si>
    <t>32040404</t>
  </si>
  <si>
    <t>370401</t>
  </si>
  <si>
    <t xml:space="preserve">Fortalecimiento del bienestar laboral y mejoramiento de la calidad de vida </t>
  </si>
  <si>
    <t>Predios con apoyo para acceder a certificación para mercados internacionales</t>
  </si>
  <si>
    <t>32040405</t>
  </si>
  <si>
    <t>20</t>
  </si>
  <si>
    <t>370402</t>
  </si>
  <si>
    <t>Gestión de la seguridad y la salud en el trabajo</t>
  </si>
  <si>
    <t>Cadenas productivas fortalecidas</t>
  </si>
  <si>
    <t>32040501</t>
  </si>
  <si>
    <t>370501</t>
  </si>
  <si>
    <t>Fortalecimiento de las instancias, mecanismos y espacios de participación ciudadana</t>
  </si>
  <si>
    <t xml:space="preserve">Áreas agrícolas, forestales, silvopastoriles, pastos y forrajes intervenidas </t>
  </si>
  <si>
    <t>32040502</t>
  </si>
  <si>
    <t>1150</t>
  </si>
  <si>
    <t>370502</t>
  </si>
  <si>
    <t>Fortalecimiento del acceso y la calidad de la información pública</t>
  </si>
  <si>
    <t xml:space="preserve">Unidades productivas tecnificadas </t>
  </si>
  <si>
    <t>32040503</t>
  </si>
  <si>
    <t>300</t>
  </si>
  <si>
    <t>370503</t>
  </si>
  <si>
    <t>Fortalecimiento del modelo integral de atención a la ciudadanía</t>
  </si>
  <si>
    <t>Nuevas plantaciones establecidas</t>
  </si>
  <si>
    <t>32040504</t>
  </si>
  <si>
    <t>555,5</t>
  </si>
  <si>
    <t>Mesas temáticas de trabajo para el desarrollo del sector agropecuario.</t>
  </si>
  <si>
    <t>32050101</t>
  </si>
  <si>
    <t>Actualización e integración de Sistemas de Información del sector Agropecuario.</t>
  </si>
  <si>
    <t>32050102</t>
  </si>
  <si>
    <t>Empresa de Desarrollo Agroindustrial Creada</t>
  </si>
  <si>
    <t>32050103</t>
  </si>
  <si>
    <t>Hectáreas vinculadas a la Empresa de Desarrollo Agroindustrial de Antioquia "EDAA" creada</t>
  </si>
  <si>
    <t>32050104</t>
  </si>
  <si>
    <t>24941</t>
  </si>
  <si>
    <t>Muestras analizadas para evaluar el Índice de Riesgo de la Calidad del Agua para Consumo Humano (IRCA)</t>
  </si>
  <si>
    <t>33010101</t>
  </si>
  <si>
    <t>14164</t>
  </si>
  <si>
    <t>Tasa de mortalidad por Infarto Agudo de Miocardio</t>
  </si>
  <si>
    <t>33010201</t>
  </si>
  <si>
    <t>Tasa por 100.000 habitantes</t>
  </si>
  <si>
    <t>61,8</t>
  </si>
  <si>
    <t>Tasa de mortalidad por cáncer de mama en mujeres</t>
  </si>
  <si>
    <t>33010202</t>
  </si>
  <si>
    <t>11,8</t>
  </si>
  <si>
    <t>Tasa de mortalidad por cáncer de cuello uterino</t>
  </si>
  <si>
    <t>33010203</t>
  </si>
  <si>
    <t>4,7</t>
  </si>
  <si>
    <t>Organizaciones aliadas (Sociales, deportivas, ONG, culturales, recreativas, y comunitarias) que se vinculan y promuevan estilos de vida saludable</t>
  </si>
  <si>
    <t>33010204</t>
  </si>
  <si>
    <t>12</t>
  </si>
  <si>
    <t>Tasa de mortalidad por suicidios</t>
  </si>
  <si>
    <t>33010205</t>
  </si>
  <si>
    <t>4,5</t>
  </si>
  <si>
    <t>Tasa de víctimas de violencia intrafamiliar</t>
  </si>
  <si>
    <t>33010206</t>
  </si>
  <si>
    <t>142,2</t>
  </si>
  <si>
    <t>Aumento edad inicio consumo de sustancias psicoactivas.</t>
  </si>
  <si>
    <t>33010207</t>
  </si>
  <si>
    <t>Años Promedio edad de inicio</t>
  </si>
  <si>
    <t>15,5</t>
  </si>
  <si>
    <t>Municipios con seguimiento y monitoreo al Sistema de Vigilancia en Salud Pública de violencia intrafamiliar en los municipios.</t>
  </si>
  <si>
    <t>33010208</t>
  </si>
  <si>
    <t>125</t>
  </si>
  <si>
    <t>Municipios con planes territoriales de reducción de sustancias psicoactivas en los municipios.</t>
  </si>
  <si>
    <t>33010209</t>
  </si>
  <si>
    <t>Proporción de Bajo Peso al Nacer</t>
  </si>
  <si>
    <t>33010210</t>
  </si>
  <si>
    <t>9,2</t>
  </si>
  <si>
    <t xml:space="preserve">Certificación de Instituciones públicas prestadoras de servicios de salud   como instituciones amigas de la mujer y la infancia IAMI </t>
  </si>
  <si>
    <t>33010211</t>
  </si>
  <si>
    <t>Instituciones Públicas Prestadoras de Servicios de Salud   con asistencia técnica e implementación de la normatividad vigente de la vigilancia nutricional y atención de la mujer gestante y el bajo peso al nacer</t>
  </si>
  <si>
    <t>33010212</t>
  </si>
  <si>
    <t>37</t>
  </si>
  <si>
    <t>Instituciones Públicas Prestadoras de Servicios de salud con asistencia técnica para la  implementación en la normatividad vigente para  la vigilancia de la morbilidad y mortalidad por desnutrición en los  menores de 5 años</t>
  </si>
  <si>
    <t>33010213</t>
  </si>
  <si>
    <t>Instituciones Públicas Prestadoras de Servicios de salud con vigilancia nutricional de los eventos de notificación obligatoria en los municipios</t>
  </si>
  <si>
    <t>33010214</t>
  </si>
  <si>
    <t xml:space="preserve">Razón de mortalidad materna por causas directas. </t>
  </si>
  <si>
    <t>33010215</t>
  </si>
  <si>
    <t>Tasa por 100.000 nacidos vivos</t>
  </si>
  <si>
    <t>20,5</t>
  </si>
  <si>
    <t>Embarazos en mujeres de 10 a 14 años</t>
  </si>
  <si>
    <t>33010216</t>
  </si>
  <si>
    <t>Tasa por 1000 mujeres</t>
  </si>
  <si>
    <t>Embarazos de 15 a 19 años.</t>
  </si>
  <si>
    <t>33010217</t>
  </si>
  <si>
    <t>65,5</t>
  </si>
  <si>
    <t>Incidencia de  VIH/SIDA por  cien mil habitantes de 15 a 49 años</t>
  </si>
  <si>
    <t>33010218</t>
  </si>
  <si>
    <t>Tasa por 100.000 habitantes de 15 a 49 años</t>
  </si>
  <si>
    <t>36</t>
  </si>
  <si>
    <t xml:space="preserve">Implementación de la estrategia de maternidad segura y prevención del aborto inseguro en los municipios </t>
  </si>
  <si>
    <t>33010219</t>
  </si>
  <si>
    <t>80</t>
  </si>
  <si>
    <t>Servicios en Salud Amigables implementados para Adolescentes y Jóvenes.</t>
  </si>
  <si>
    <t>33010220</t>
  </si>
  <si>
    <t>95</t>
  </si>
  <si>
    <t xml:space="preserve">Estrategia de información, educación y comunicación para la prevención basada en información correcta sobre la situación de VIH/SIDA y comportamientos de riesgo en los municipios </t>
  </si>
  <si>
    <t>33010221</t>
  </si>
  <si>
    <t>Coberturas de triple viral en niños de 1 año de edad</t>
  </si>
  <si>
    <t>33010222</t>
  </si>
  <si>
    <t>Mortalidad por dengue</t>
  </si>
  <si>
    <t>33010223</t>
  </si>
  <si>
    <t>0,02</t>
  </si>
  <si>
    <t>Número de muertes por emergencias y desastres</t>
  </si>
  <si>
    <t>33010224</t>
  </si>
  <si>
    <t>Tasa de mortalidad en menores de un año.</t>
  </si>
  <si>
    <t>33010225</t>
  </si>
  <si>
    <t>Tasa por 1000 nacidos vivos</t>
  </si>
  <si>
    <t>8,6</t>
  </si>
  <si>
    <t>Tasa de mortalidad en menores de cinco años.</t>
  </si>
  <si>
    <t>33010226</t>
  </si>
  <si>
    <t>Tasa por 100.000 &lt; 5 años</t>
  </si>
  <si>
    <t>158</t>
  </si>
  <si>
    <t>Implementación del marco operativo de la estrategia "Los primeros mil días” de niños y niñas en las Empresas Sociales del Estado.</t>
  </si>
  <si>
    <t>33010227</t>
  </si>
  <si>
    <t>Implementación de la estrategia de atención integral a la primera infancia en las Empresas Sociales del Estado.</t>
  </si>
  <si>
    <t>33010228</t>
  </si>
  <si>
    <t>70</t>
  </si>
  <si>
    <t>Ruta de atención con enfoque étnico diferencial implementada en las Empresas Sociales del Estado</t>
  </si>
  <si>
    <t>33010229</t>
  </si>
  <si>
    <t>Recursos para intervenir Empresas Sociales del Estado en infraestructura física, dotación y telemedicina</t>
  </si>
  <si>
    <t>33010301</t>
  </si>
  <si>
    <t>Millones de pesos</t>
  </si>
  <si>
    <t>25000</t>
  </si>
  <si>
    <t>Disminución a riesgo financiero bajo de las Empresas Sociales del Estado.</t>
  </si>
  <si>
    <t>33010302</t>
  </si>
  <si>
    <t>32</t>
  </si>
  <si>
    <t>Valor de recursos financieros gestionados</t>
  </si>
  <si>
    <t>33010303</t>
  </si>
  <si>
    <t>15000</t>
  </si>
  <si>
    <t>Población Pobre No Afiliada atendida en salud con recursos a cargo del Departamento</t>
  </si>
  <si>
    <t>33010304</t>
  </si>
  <si>
    <t>16015</t>
  </si>
  <si>
    <t>Población afiliada al régimen subsidiado atendida con servicios NO POS</t>
  </si>
  <si>
    <t>33010305</t>
  </si>
  <si>
    <t>62704</t>
  </si>
  <si>
    <t>Población de difícil acceso atendida a través de brigadas de salud del Programa Aéreo de Salud.</t>
  </si>
  <si>
    <t>33010306</t>
  </si>
  <si>
    <t>19200</t>
  </si>
  <si>
    <t xml:space="preserve">Inspección y vigilancia a las Direcciones Locales de Salud, Empresas Administradoras de Planes de Beneficios y Prestadores de Servicios de Salud </t>
  </si>
  <si>
    <t>33010307</t>
  </si>
  <si>
    <t>Respuestas oportunas a solicitudes de servicios urgentes</t>
  </si>
  <si>
    <t>33010308</t>
  </si>
  <si>
    <t>Sistemas de información hospitalario interoperables a la red departamental de información</t>
  </si>
  <si>
    <t>33010309</t>
  </si>
  <si>
    <t>Empresas Sociales del estado con prestación de servicios de telemedicina implementados</t>
  </si>
  <si>
    <t>33010310</t>
  </si>
  <si>
    <t>Laboratorios de la Red del departamento con programa de control de calidad externo implementado</t>
  </si>
  <si>
    <t>33010311</t>
  </si>
  <si>
    <t>97</t>
  </si>
  <si>
    <t>ESE intervenidas en infraestructura física</t>
  </si>
  <si>
    <t>33010312</t>
  </si>
  <si>
    <t>Metros cuadrados</t>
  </si>
  <si>
    <t>10000</t>
  </si>
  <si>
    <t>Ejercicio de control social en salud en los municipios</t>
  </si>
  <si>
    <t>33010313</t>
  </si>
  <si>
    <t xml:space="preserve">Cupos atendidos  en los programas de complementación alimentaria (MANA infantil) </t>
  </si>
  <si>
    <t>33010401</t>
  </si>
  <si>
    <t>163000</t>
  </si>
  <si>
    <t xml:space="preserve">Cupos atendidos en los programas de complementación alimentaria (PAE) </t>
  </si>
  <si>
    <t>33010402</t>
  </si>
  <si>
    <t>300000</t>
  </si>
  <si>
    <t xml:space="preserve">Cupos atendidos en los programas de complementación alimentaria (Adulto Mayor) </t>
  </si>
  <si>
    <t>33010403</t>
  </si>
  <si>
    <t xml:space="preserve">Cupos atendidos en los programas de complementación alimentaria (Familias gestantes) </t>
  </si>
  <si>
    <t>33010404</t>
  </si>
  <si>
    <t>5500</t>
  </si>
  <si>
    <t>Número de Familias que implementan proyectos productivos</t>
  </si>
  <si>
    <t>33010405</t>
  </si>
  <si>
    <t>4600</t>
  </si>
  <si>
    <t>Número de niños, niñas y familias gestantes atendidos en los centros de atención integral nutricional</t>
  </si>
  <si>
    <t>33010406</t>
  </si>
  <si>
    <t>4200</t>
  </si>
  <si>
    <t>Número de proyectos pedagógicos implementados</t>
  </si>
  <si>
    <t>33010407</t>
  </si>
  <si>
    <t>380</t>
  </si>
  <si>
    <t>Número de municipios intervenidos  en el fortalecimiento de la política SAN</t>
  </si>
  <si>
    <t>33010408</t>
  </si>
  <si>
    <t>Número de  personas del PAE con procesos educativos en alimentación saludable</t>
  </si>
  <si>
    <t>33010409</t>
  </si>
  <si>
    <t>3000</t>
  </si>
  <si>
    <t>Proyectos cofinanciados por el departamento de Antioquia para la atención de la población adulta mayor en situación de calle o abandono niveles I y II del SISBEN</t>
  </si>
  <si>
    <t>33020101</t>
  </si>
  <si>
    <t>124</t>
  </si>
  <si>
    <t>Caracterización de personas en situación de discapacidad en el Registro de Localización de Personas con Discapacidad</t>
  </si>
  <si>
    <t>33030101</t>
  </si>
  <si>
    <t>98</t>
  </si>
  <si>
    <t>Modelo Educativo Antioqueño formulado e implementado con asistencia de la Misión de Excelencia Educativa</t>
  </si>
  <si>
    <t>33040101</t>
  </si>
  <si>
    <t>Modelos de gestión implementados por las Unidades Zonales* Desconcentradas.</t>
  </si>
  <si>
    <t>33040102</t>
  </si>
  <si>
    <t>Modelo de educación digital operando en las Subregiones</t>
  </si>
  <si>
    <t>33040103</t>
  </si>
  <si>
    <t xml:space="preserve">Sistemas locales de educación implementados en los Municipios </t>
  </si>
  <si>
    <t>33040104</t>
  </si>
  <si>
    <t>117</t>
  </si>
  <si>
    <t xml:space="preserve">Proyectos para el desarrollo territorial articulados y en alianza con entidades del sector productivo
</t>
  </si>
  <si>
    <t>33040105</t>
  </si>
  <si>
    <t>Sistema departamental de información y medición educativa que integre calidad, matrícula, gestión, recursos e infraestructura operando</t>
  </si>
  <si>
    <t>33040106</t>
  </si>
  <si>
    <t xml:space="preserve">Establecimientos educativos con propuestas  para la atención en primera infancia, extraedad, diversidad y necesidades educativas especiales  </t>
  </si>
  <si>
    <t>33040107</t>
  </si>
  <si>
    <t>133</t>
  </si>
  <si>
    <t>Planes articulados con el grado de “transición integral” entre la primera infancia y la escolaridad en los establecimientos educativos</t>
  </si>
  <si>
    <t>33040201</t>
  </si>
  <si>
    <t>67</t>
  </si>
  <si>
    <t>Construcción de aulas nuevas en establecimientos educativos urbanos</t>
  </si>
  <si>
    <t>33040202</t>
  </si>
  <si>
    <t>500</t>
  </si>
  <si>
    <t>Reposición en establecimientos educativos de su planta física</t>
  </si>
  <si>
    <t>33040203</t>
  </si>
  <si>
    <t>Mejoramiento de la infraestructura física en establecimientos educativos mediante Alianzas Público Privadas –APP.</t>
  </si>
  <si>
    <t>33040204</t>
  </si>
  <si>
    <t>Mantenimientos realizados en equipamientos educativos</t>
  </si>
  <si>
    <t>33040205</t>
  </si>
  <si>
    <t>126</t>
  </si>
  <si>
    <t>Nuevos espacios recreativos en establecimientos educativos</t>
  </si>
  <si>
    <t>33040206</t>
  </si>
  <si>
    <t xml:space="preserve">Sedes educativos dotados con canasta educativa </t>
  </si>
  <si>
    <t>33040207</t>
  </si>
  <si>
    <t>491</t>
  </si>
  <si>
    <t>Docentes de preescolar y directivos docentes formados en procesos de gestión técnico pedagógicos del nivel de preescolar grado transición</t>
  </si>
  <si>
    <t>33040208</t>
  </si>
  <si>
    <t>533</t>
  </si>
  <si>
    <t>Establecimientos educativos formados en la construcción de currículos con pertinencia social y académica.</t>
  </si>
  <si>
    <t>33040209</t>
  </si>
  <si>
    <t>167</t>
  </si>
  <si>
    <t>Matricula de estudiantes oficiales en la zona Urbana</t>
  </si>
  <si>
    <t>33040210</t>
  </si>
  <si>
    <t>Establecimientos educativos con proyectos de convivencia escolar y atención al posconflicto</t>
  </si>
  <si>
    <t>33040211</t>
  </si>
  <si>
    <t>162</t>
  </si>
  <si>
    <t>Establecimientos educativos con alianzas estrategias para el fortalecimiento de la media.</t>
  </si>
  <si>
    <t>33040212</t>
  </si>
  <si>
    <t>Instituciones educativas urbanas acompañadas para la orientación y aplicación de políticas inherentes a los proyectos pedagógicos productivos y al emprenderismo.</t>
  </si>
  <si>
    <t>33040213</t>
  </si>
  <si>
    <t>Formación de maestros multigrado</t>
  </si>
  <si>
    <t>33040301</t>
  </si>
  <si>
    <t xml:space="preserve">Formación de maestros itinerantes </t>
  </si>
  <si>
    <t>33040302</t>
  </si>
  <si>
    <t>Transporte escolar para estudiantes</t>
  </si>
  <si>
    <t>33040303</t>
  </si>
  <si>
    <t>35000</t>
  </si>
  <si>
    <t>Matricula de estudiantes oficiales en la zona Rural</t>
  </si>
  <si>
    <t>33040304</t>
  </si>
  <si>
    <t>200000</t>
  </si>
  <si>
    <t>Construcción de aulas nuevas en establecimientos  educativos rurales</t>
  </si>
  <si>
    <t>33040305</t>
  </si>
  <si>
    <t>Reposición de planta física en establecimientos educativos rurales</t>
  </si>
  <si>
    <t>33040306</t>
  </si>
  <si>
    <t>Mantenimiento a la planta física de establecimientos educativos rurales</t>
  </si>
  <si>
    <t>33040307</t>
  </si>
  <si>
    <t>205</t>
  </si>
  <si>
    <t>Nuevos espacios recreativos en establecimientos educativos rurales</t>
  </si>
  <si>
    <t>33040308</t>
  </si>
  <si>
    <t>Docentes, directivos docentes educativas rurales formados para la implementación efectiva de los modelos flexibles para la ruralidad</t>
  </si>
  <si>
    <t>33040309</t>
  </si>
  <si>
    <t>2000</t>
  </si>
  <si>
    <t>Sedes educativos rurales dotados con canasta educativa.</t>
  </si>
  <si>
    <t>33040310</t>
  </si>
  <si>
    <t>667</t>
  </si>
  <si>
    <t>Estudiantes que han recibido formación vocacional en la básica secundaria y media mediante el Proyecto Brújula</t>
  </si>
  <si>
    <t>33040311</t>
  </si>
  <si>
    <t>66667</t>
  </si>
  <si>
    <t>Establecimientos educativos rurales en convenio con entidades de formación para el trabajo y el desarrollo humano implementando propuestas diversificadas y emprenderismo para la educación media</t>
  </si>
  <si>
    <t>33040312</t>
  </si>
  <si>
    <t>85</t>
  </si>
  <si>
    <t xml:space="preserve">Establecimientos educativos acompañados para implementar la política pública de jóvenes y adultos </t>
  </si>
  <si>
    <t>33040401</t>
  </si>
  <si>
    <t>Agentes formados en las metodologías pertinentes para la atención de la población adulta</t>
  </si>
  <si>
    <t>33040402</t>
  </si>
  <si>
    <t>1667</t>
  </si>
  <si>
    <t>Estudiantes matriculados en los Ciclos Lectivos de Educación Integrado CLEI mayores de 15 años</t>
  </si>
  <si>
    <t>33040403</t>
  </si>
  <si>
    <t>31515</t>
  </si>
  <si>
    <t>Estudio de caracterización de niños/as en establecimientos educativos en condición de discapacidad y talentos excepcionales</t>
  </si>
  <si>
    <t>33040501</t>
  </si>
  <si>
    <t>Establecimientos educativos en formación para la comprensión, apropiación y aplicación de las normas de procesos de integración educativa.</t>
  </si>
  <si>
    <t>33040502</t>
  </si>
  <si>
    <t>Directivos docentes, docentes de apoyo y de las áreas básicas, formados para la atención de la población en condición de discapacidad y talentos excepcionales</t>
  </si>
  <si>
    <t>33040503</t>
  </si>
  <si>
    <t>400</t>
  </si>
  <si>
    <t>Establecimientos educativos formados en la implementación de la política para la atención educativa a la población en condiciones de discapacidad y talentos excepcionales</t>
  </si>
  <si>
    <t>33040504</t>
  </si>
  <si>
    <t xml:space="preserve">Maestros de apoyo oficiales atendiendo la población en condiciones de discapacidad y talentos excepcionales </t>
  </si>
  <si>
    <t>33040505</t>
  </si>
  <si>
    <t>53</t>
  </si>
  <si>
    <t>Docentes y directivos docentes formados para la construcción curricular, planes de estudio y proyectos pedagógicos transversales.</t>
  </si>
  <si>
    <t>33040601</t>
  </si>
  <si>
    <t>1431</t>
  </si>
  <si>
    <t>Estudiantes beneficiados con proyectos educativos transversales y programa Escuela y Municipio Saludable</t>
  </si>
  <si>
    <t>33040602</t>
  </si>
  <si>
    <t>146667</t>
  </si>
  <si>
    <t>Obras aprobadas y financiadas para su publicación por el Comité Departamental de formación docente y evaluador de obras.</t>
  </si>
  <si>
    <t>33040603</t>
  </si>
  <si>
    <t>Docentes formados en programas presenciales y a distancia aplicando propuestas en el aula</t>
  </si>
  <si>
    <t>33040604</t>
  </si>
  <si>
    <t>3667</t>
  </si>
  <si>
    <t>Nodos operando en los municipios</t>
  </si>
  <si>
    <t>33040605</t>
  </si>
  <si>
    <t xml:space="preserve">Escuelas Normales de Educación Superior acompañadas en los procesos pedagógicos, administrativos y financieros </t>
  </si>
  <si>
    <t>33040606</t>
  </si>
  <si>
    <t>Establecimientos educativos acompañados por Instituciones de Educación Superior IES para mejorar las competencias de desempeño de los docentes</t>
  </si>
  <si>
    <t>33040607</t>
  </si>
  <si>
    <t xml:space="preserve">Docentes y directivos docentes participando en el Centro de Estudios en Educación, pedagogía y didáctica </t>
  </si>
  <si>
    <t>33040608</t>
  </si>
  <si>
    <t>700</t>
  </si>
  <si>
    <t>Publicaciones resultado de las reflexiones del centro de estudios</t>
  </si>
  <si>
    <t>33040609</t>
  </si>
  <si>
    <t>Intervención en sedes educativas para: agua, saneamiento básico, servicios públicos y legalización de predios en asocio con otras dependencias de la Gobernación</t>
  </si>
  <si>
    <t>33040610</t>
  </si>
  <si>
    <t xml:space="preserve">Establecimientos educativos formados para la construcción del Proyecto Educativo Institucional PEI </t>
  </si>
  <si>
    <t>33040611</t>
  </si>
  <si>
    <t>Laboratorios dotados y programas virtuales establecidos en establecimientos educativos.</t>
  </si>
  <si>
    <t>33040612</t>
  </si>
  <si>
    <t>Docentes formados en una segunda lengua.</t>
  </si>
  <si>
    <t>33040613</t>
  </si>
  <si>
    <t xml:space="preserve">Establecimientos educativas que requieren asistencia de la articulación sectorial e interinstitucional en problemas de ambientes de aprendizaje, clima laboral y salud mental  de los docentes </t>
  </si>
  <si>
    <t>33040614</t>
  </si>
  <si>
    <t>615</t>
  </si>
  <si>
    <t>Docentes que participan en los juegos del magisterio (fase municipal, subregional, departamental y nacional)</t>
  </si>
  <si>
    <t>33040615</t>
  </si>
  <si>
    <t>1017</t>
  </si>
  <si>
    <t xml:space="preserve">Docentes y directivos docentes beneficiados con programas para mejorar la formación y calidad de vida </t>
  </si>
  <si>
    <t>33040616</t>
  </si>
  <si>
    <t>1333</t>
  </si>
  <si>
    <t>Reconocimiento a estudiantes, docentes, directivos docentes, instituciones y centros educativos en sus experiencias a favor de la educación pública de calidad</t>
  </si>
  <si>
    <t>33040617</t>
  </si>
  <si>
    <t>131</t>
  </si>
  <si>
    <t>Matrícula en jornada única de estudiantes en establecimientos educativos</t>
  </si>
  <si>
    <t>33040618</t>
  </si>
  <si>
    <t>37154</t>
  </si>
  <si>
    <t>Docentes formados en procesos de enseñanza y aprendizaje en las áreas básicas y competencias ciudadanas</t>
  </si>
  <si>
    <t>33040619</t>
  </si>
  <si>
    <t>503</t>
  </si>
  <si>
    <t>Estudiantes beneficiados con el banco de preguntas para las pruebas saber</t>
  </si>
  <si>
    <t>33040620</t>
  </si>
  <si>
    <t>Maestros itinerantes para la atención educativa indígena</t>
  </si>
  <si>
    <t>33040701</t>
  </si>
  <si>
    <t>Familias indígenas acompañadas en el reconocimiento de la importancia de la educación en su cultura indígena y proyectos de vida</t>
  </si>
  <si>
    <t>33040702</t>
  </si>
  <si>
    <t>Profesionalización de docentes con enfoque diferencial, plurietnico y pluricultural</t>
  </si>
  <si>
    <t>33040703</t>
  </si>
  <si>
    <t>Proyectos Educativos Institucionales Comunitarios formulados</t>
  </si>
  <si>
    <t>33040704</t>
  </si>
  <si>
    <t>Establecimientos educativos dotados con canasta educativa entregadas pertinente a la cátedra afrocolombiana</t>
  </si>
  <si>
    <t>33040705</t>
  </si>
  <si>
    <t>Municipios sensibilizados para la implementación de la cátedra afrocolombiana en los establecimientos educativos</t>
  </si>
  <si>
    <t>33040706</t>
  </si>
  <si>
    <t>39</t>
  </si>
  <si>
    <t>Estudiantes beneficiados con programas  de las instituciones de educación superior orientados a las vocacionalidades de la subregión</t>
  </si>
  <si>
    <t>33040801</t>
  </si>
  <si>
    <t>Estudiantes matriculados en las Instituciones de Educación Superior IES oficiales del Departamento</t>
  </si>
  <si>
    <t>33040802</t>
  </si>
  <si>
    <t>61909</t>
  </si>
  <si>
    <t>Infraestructuras intervenidas en las Sedes de educación superior oficiales en las Subregiones</t>
  </si>
  <si>
    <t>33040803</t>
  </si>
  <si>
    <t>Establecimientos educativos con planes de mejoramiento  asistidos por Instituciones de Educación Superior –IES</t>
  </si>
  <si>
    <t>33040804</t>
  </si>
  <si>
    <t>Establecimientos educativos con programas de formación complementaria en articulación con las Instituciones de Educación Superior IES</t>
  </si>
  <si>
    <t>33040805</t>
  </si>
  <si>
    <t>Establecimientos educativos con programas de inducción a la vida universitaria.</t>
  </si>
  <si>
    <t>33040806</t>
  </si>
  <si>
    <t>Escuelas normales superiores con planes articulados con las Instituciones de Educación Superior IES</t>
  </si>
  <si>
    <t>33040807</t>
  </si>
  <si>
    <t>Estudiantes beneficiados con programas de financiación para estudiantes en  educación superior</t>
  </si>
  <si>
    <t>33040808</t>
  </si>
  <si>
    <t>1144</t>
  </si>
  <si>
    <t>Jóvenes y adultos capacitados en competencias laborales desde la formación para el trabajo y el desarrollo humano articulados a los Ecosistemas de innovación</t>
  </si>
  <si>
    <t>33040809</t>
  </si>
  <si>
    <t>13441</t>
  </si>
  <si>
    <t>Estudiantes detectados/beneficiados por la Estrategia de alerta temprana para monitorear los factores de deserción de los estudiantes en la educación superior</t>
  </si>
  <si>
    <t>33040810</t>
  </si>
  <si>
    <t>567</t>
  </si>
  <si>
    <t>33040811</t>
  </si>
  <si>
    <t>37000</t>
  </si>
  <si>
    <t>Docentes, directivos docentes y estudiantes matriculados en el Centro Departamental de Idiomas  y Culturas creado y operando vinculado a la universidad digital</t>
  </si>
  <si>
    <t>33040812</t>
  </si>
  <si>
    <t>1500</t>
  </si>
  <si>
    <t>Portal digital para la bolsa de empleo de los egresados de educación superior operando</t>
  </si>
  <si>
    <t>33040813</t>
  </si>
  <si>
    <t>0,333</t>
  </si>
  <si>
    <t>33040814</t>
  </si>
  <si>
    <t>33040815</t>
  </si>
  <si>
    <t>Sedes urbanas con servicio de Internet</t>
  </si>
  <si>
    <t>33040901</t>
  </si>
  <si>
    <t>361</t>
  </si>
  <si>
    <t>Sedes rurales con servicio de Internet</t>
  </si>
  <si>
    <t>33040902</t>
  </si>
  <si>
    <t>2171</t>
  </si>
  <si>
    <t>Sedes educativas con infraestructura de red de datos interna adecuada</t>
  </si>
  <si>
    <t>33040903</t>
  </si>
  <si>
    <t>88</t>
  </si>
  <si>
    <t>Sedes urbanas migradas a tecnología de fibra óptica</t>
  </si>
  <si>
    <t>33040904</t>
  </si>
  <si>
    <t>210</t>
  </si>
  <si>
    <t>Alumnos por dispositivo (computador-tableta)</t>
  </si>
  <si>
    <t>33040905</t>
  </si>
  <si>
    <t>Equipos tecnológicos activos con servicio de mesa de ayuda</t>
  </si>
  <si>
    <t>33040906</t>
  </si>
  <si>
    <t>13178</t>
  </si>
  <si>
    <t>Contenidos diseñados y producidos, pertinentes para el aula de clase.</t>
  </si>
  <si>
    <t>33040907</t>
  </si>
  <si>
    <t>Plataforma con banco de preguntas de pruebas estandarizadas operando</t>
  </si>
  <si>
    <t>33040908</t>
  </si>
  <si>
    <t>Docentes formados en uso y apropiación de TIC en el área urbana</t>
  </si>
  <si>
    <t>33040909</t>
  </si>
  <si>
    <t>1200</t>
  </si>
  <si>
    <t>Docentes formados en uso y apropiación de TIC en el área rural</t>
  </si>
  <si>
    <t>33040910</t>
  </si>
  <si>
    <t>Personas formadas en accesibilidad digital para los públicos que trabajan con personas en condición de discapacidad</t>
  </si>
  <si>
    <t>33040911</t>
  </si>
  <si>
    <t>Aulas móviles para la C+T+I promovidas en las subregiones</t>
  </si>
  <si>
    <t>33040912</t>
  </si>
  <si>
    <t>Estudiantes participando en el movimiento de ciencia y tecnología C+T+I</t>
  </si>
  <si>
    <t>33040913</t>
  </si>
  <si>
    <t>773</t>
  </si>
  <si>
    <t>Encuentros de ciencia y tecnología para docentes y estudiantes C+T+I</t>
  </si>
  <si>
    <t>33040914</t>
  </si>
  <si>
    <t>Directivos docentes formados en uso de las Tecnologías de la Información y la Comunicación</t>
  </si>
  <si>
    <t>33040915</t>
  </si>
  <si>
    <t>Puntos vive digital con asistencia técnica</t>
  </si>
  <si>
    <t>33040916</t>
  </si>
  <si>
    <t>Nuevas Conexiones de predios urbanos al servicio de agua apta para el consumo humano</t>
  </si>
  <si>
    <t>33050101</t>
  </si>
  <si>
    <t>1408</t>
  </si>
  <si>
    <t>Sistemas de acueductos urbanos Optimizados para garantizar el servicio</t>
  </si>
  <si>
    <t>33050102</t>
  </si>
  <si>
    <t>Nuevas Conexiones de predios urbanos al servicio de alcantarillado</t>
  </si>
  <si>
    <t>33050201</t>
  </si>
  <si>
    <t>1518</t>
  </si>
  <si>
    <t>Nuevos sistemas de tratamiento de aguas residuales en operación.</t>
  </si>
  <si>
    <t>33050202</t>
  </si>
  <si>
    <t>Sistemas de alcantarillado urbanos optimizados para garantizar el servicio</t>
  </si>
  <si>
    <t>33050203</t>
  </si>
  <si>
    <t>Sistemas de aprovechamiento y/o transformación de residuos sólidos en los municipios operando</t>
  </si>
  <si>
    <t>33050301</t>
  </si>
  <si>
    <t>Municipios con sistemas de disposición final optimizados, mejorados y/o construidos</t>
  </si>
  <si>
    <t>33050302</t>
  </si>
  <si>
    <t>Soluciones regionales en la construcción de alternativas integrales de disposición final</t>
  </si>
  <si>
    <t>33050303</t>
  </si>
  <si>
    <t>Nuevas conexiones de predios urbanos al servicio de gas domiciliario por red</t>
  </si>
  <si>
    <t>33050401</t>
  </si>
  <si>
    <t>Municipios asesorados, capacitados y asistidos técnicamente e institucionalmente para el fortalecimiento empresarial en la prestación de los servicios públicos.</t>
  </si>
  <si>
    <t>33050501</t>
  </si>
  <si>
    <t>29</t>
  </si>
  <si>
    <t>Empresas y/o esquemas asociativos funcionando como prestadores regionales de servicios públicos.</t>
  </si>
  <si>
    <t>33050601</t>
  </si>
  <si>
    <t>Número de viviendas urbanas nuevas iniciadas.</t>
  </si>
  <si>
    <t>33060101</t>
  </si>
  <si>
    <t>3490</t>
  </si>
  <si>
    <t>Número de viviendas urbanas nuevas iniciadas con enfoques diferenciales.</t>
  </si>
  <si>
    <t>33060102</t>
  </si>
  <si>
    <t>Número de viviendas urbanas nuevas iniciadas con participación del sector privado.</t>
  </si>
  <si>
    <t>33060103</t>
  </si>
  <si>
    <t>4986</t>
  </si>
  <si>
    <t>Política Pública de vivienda departamental formulada</t>
  </si>
  <si>
    <t>33060104</t>
  </si>
  <si>
    <t>Número de familias beneficiadas con un mejoramiento de vivienda urbana.</t>
  </si>
  <si>
    <t>33060201</t>
  </si>
  <si>
    <t>1246</t>
  </si>
  <si>
    <t>Número de familias beneficiadas con un mejoramiento de  vivienda urbana con enfoque diferencial</t>
  </si>
  <si>
    <t>33060202</t>
  </si>
  <si>
    <t>Macro-proyectos de mejoramiento  de entorno urbano formulados y ejecutados</t>
  </si>
  <si>
    <t>33060203</t>
  </si>
  <si>
    <t>0,9</t>
  </si>
  <si>
    <t>Predios titulados o saneados en la zona urbana del departamento de Antioquia</t>
  </si>
  <si>
    <t>33060204</t>
  </si>
  <si>
    <t>3739</t>
  </si>
  <si>
    <t>Número de familias urbanas que adquieren habilidades técnico o sociales.</t>
  </si>
  <si>
    <t>33060205</t>
  </si>
  <si>
    <t>10220</t>
  </si>
  <si>
    <t>Equipamientos  entregados a los municipios para la práctica de actividad física</t>
  </si>
  <si>
    <t>33070101</t>
  </si>
  <si>
    <t>Programas de “Por su salud muévase pues” en los municipios de Antioquia.</t>
  </si>
  <si>
    <t>33070102</t>
  </si>
  <si>
    <t>Eventos académicos  realizados.</t>
  </si>
  <si>
    <t>33070103</t>
  </si>
  <si>
    <t>21</t>
  </si>
  <si>
    <t>Personas que participan en los Megaeventos  de Actividad física</t>
  </si>
  <si>
    <t>33070104</t>
  </si>
  <si>
    <t>426500</t>
  </si>
  <si>
    <t>Personas que participan en grupos de actividad física urbanos y rurales.</t>
  </si>
  <si>
    <t>33070105</t>
  </si>
  <si>
    <t>150000</t>
  </si>
  <si>
    <t>Inscripciones de participantes en los Juegos Departamentales.</t>
  </si>
  <si>
    <t>33070201</t>
  </si>
  <si>
    <t>20120</t>
  </si>
  <si>
    <t>Personas participando en programas especiales (indígenas, campesinos, personas en situación de discapacidad, postconflicto, participación comunitaria y gremios).</t>
  </si>
  <si>
    <t>33070202</t>
  </si>
  <si>
    <t>7116</t>
  </si>
  <si>
    <t>Centros de Iniciación y Formación Deportiva para niños y niñas del departamento de Antioquia.</t>
  </si>
  <si>
    <t>33070203</t>
  </si>
  <si>
    <t>Programas recreativos apoyados para adolescentes, jóvenes y adultos mayores en los municipios de Antioquia</t>
  </si>
  <si>
    <t>33070204</t>
  </si>
  <si>
    <t>35</t>
  </si>
  <si>
    <t>Ludotecas que benefician niños y niñas en el departamento de Antioquia</t>
  </si>
  <si>
    <t>33070205</t>
  </si>
  <si>
    <t>28</t>
  </si>
  <si>
    <t>Establecimientos educativos participantes en los Juegos escolares, Juegos Intercolegiados y Juegos universitarios</t>
  </si>
  <si>
    <t>33070301</t>
  </si>
  <si>
    <t>1088</t>
  </si>
  <si>
    <t xml:space="preserve">Centros subregionales de educación física. </t>
  </si>
  <si>
    <t>33070401</t>
  </si>
  <si>
    <t xml:space="preserve">Clubes con reconocimiento deportivo en las instituciones educativas. </t>
  </si>
  <si>
    <t>33070402</t>
  </si>
  <si>
    <t>Participaciones en eventos nacionales e Internacionales</t>
  </si>
  <si>
    <t>33070501</t>
  </si>
  <si>
    <t>190</t>
  </si>
  <si>
    <t>Eventos Internacionales realizados en el departamento de Antioquia</t>
  </si>
  <si>
    <t>33070502</t>
  </si>
  <si>
    <t>Deportistas convencionales de alto rendimiento con apoyo técnico, científico, y social.</t>
  </si>
  <si>
    <t>33070503</t>
  </si>
  <si>
    <t>1300</t>
  </si>
  <si>
    <t>Deportistas en situación de discapacidad de alto rendimiento con apoyo técnico, científico, y social</t>
  </si>
  <si>
    <t>33070504</t>
  </si>
  <si>
    <t>350</t>
  </si>
  <si>
    <t>Programas de las ligas en las subregiones.</t>
  </si>
  <si>
    <t>33070601</t>
  </si>
  <si>
    <t>Centros de desarrollo deportivo  en las subregiones del departamento de Antioquia.</t>
  </si>
  <si>
    <t>33070602</t>
  </si>
  <si>
    <t>4</t>
  </si>
  <si>
    <t>Escenario de deportes a motor construido (autódromo).</t>
  </si>
  <si>
    <t>33070701</t>
  </si>
  <si>
    <t>Adecuación y/o construcción de ciclorrutas y bulevares saludables en el departamento de Antioquia</t>
  </si>
  <si>
    <t>33070702</t>
  </si>
  <si>
    <t>27</t>
  </si>
  <si>
    <t>Escenarios intervenidos y equipados para su uso.</t>
  </si>
  <si>
    <t>33070703</t>
  </si>
  <si>
    <t>72</t>
  </si>
  <si>
    <t>Infraestructura deportiva existente para remodelar, adecuar o dotar.</t>
  </si>
  <si>
    <t>33070704</t>
  </si>
  <si>
    <t>41200</t>
  </si>
  <si>
    <t>Inventario actualizado de escenarios deportivos de cada uno de los municipios.</t>
  </si>
  <si>
    <t>33070705</t>
  </si>
  <si>
    <t>62</t>
  </si>
  <si>
    <t>Capacitaciones  dirigidas a técnicos, jueces, dirigentes del deporte y líderes del sector en las subregiones del departamento</t>
  </si>
  <si>
    <t>33070801</t>
  </si>
  <si>
    <t>22</t>
  </si>
  <si>
    <t>Eventos de capacitación de carácter internacional realizados.</t>
  </si>
  <si>
    <t>33070802</t>
  </si>
  <si>
    <t>Observatorios Implementados.</t>
  </si>
  <si>
    <t>33070901</t>
  </si>
  <si>
    <t>Comisiones técnicas subregionales creadas.</t>
  </si>
  <si>
    <t>33070902</t>
  </si>
  <si>
    <t>Personas que acceden a programas formativos en temas de cultura.</t>
  </si>
  <si>
    <t>33080101</t>
  </si>
  <si>
    <t>841</t>
  </si>
  <si>
    <t>Convocatorias públicas para el fortalecimiento de las artes, la cultura y la planeación, incluye población con enfoque diferencial.</t>
  </si>
  <si>
    <t>33080102</t>
  </si>
  <si>
    <t>Eventos artísticos y culturales</t>
  </si>
  <si>
    <t>33080103</t>
  </si>
  <si>
    <t>Eventos culturales para el fortalecimiento de la ciudadanía cultural articulados con el programa de acuerdos para la paz.</t>
  </si>
  <si>
    <t>33080104</t>
  </si>
  <si>
    <t>Programas de comunicación para la divulgación de proyectos institucionales</t>
  </si>
  <si>
    <t>33080105</t>
  </si>
  <si>
    <t>Dotaciones entregadas a las instituciones de carácter cultural del departamento.</t>
  </si>
  <si>
    <t>33080106</t>
  </si>
  <si>
    <t>127</t>
  </si>
  <si>
    <t>Mantenimiento y/o reparación de elementos artísticos en los municipios de Antioquia</t>
  </si>
  <si>
    <t>33080107</t>
  </si>
  <si>
    <t>Municipios</t>
  </si>
  <si>
    <t>38</t>
  </si>
  <si>
    <t>Proyectos pedagógicos implementados en las escuelas (IE) para la promoción de la diversidad cultural y la construcción de territorios de paz</t>
  </si>
  <si>
    <t>33080201</t>
  </si>
  <si>
    <t>46</t>
  </si>
  <si>
    <t>Proyectos Educativos Institucionales - PEI articulados a los planes municipales o departamentales de cultura.</t>
  </si>
  <si>
    <t>33080202</t>
  </si>
  <si>
    <t>Investigaciones en convenio con universidades públicas o privadas que apunten al mejoramiento de los procesos artísticos, culturales y patrimoniales.</t>
  </si>
  <si>
    <t>33080203</t>
  </si>
  <si>
    <t xml:space="preserve">Encuentros de los espacios de participación e instancias del Sistema departamental de Cultura. </t>
  </si>
  <si>
    <t>33080204</t>
  </si>
  <si>
    <t>Propuestas de emprendimiento cultural.</t>
  </si>
  <si>
    <t>33080205</t>
  </si>
  <si>
    <t>Direcciones locales de cultura con acceso al Sistema de Información de la Cultura y el Patrimonio de Antioquia.</t>
  </si>
  <si>
    <t>33080206</t>
  </si>
  <si>
    <t>Implementación de normas internacionales contables para las entidades públicas NICSP.</t>
  </si>
  <si>
    <t>33080207</t>
  </si>
  <si>
    <t xml:space="preserve">Implementación y puesta en marcha del sistema de gestión y seguridad en el trabajo. </t>
  </si>
  <si>
    <t>33080208</t>
  </si>
  <si>
    <t>24,5</t>
  </si>
  <si>
    <t>Certificaciones de calidad obtenidas</t>
  </si>
  <si>
    <t>33080209</t>
  </si>
  <si>
    <t>Personas que asisten a eventos de lectura y escritura</t>
  </si>
  <si>
    <t>33080301</t>
  </si>
  <si>
    <t>1425</t>
  </si>
  <si>
    <t>Bibliotecas públicas Municipales mejoradas a través de dotación, catalogación y/o adecuación</t>
  </si>
  <si>
    <t>33080302</t>
  </si>
  <si>
    <t xml:space="preserve">Equipamientos culturales regionales adecuados para el desarrollo de las prácticas artísticas y culturales </t>
  </si>
  <si>
    <t>33080401</t>
  </si>
  <si>
    <t>Implementación de la segunda etapa para la rehabilitación y adecuación de espacios del Palacio de la Cultura Rafael Uribe Uribe</t>
  </si>
  <si>
    <t>33080402</t>
  </si>
  <si>
    <t xml:space="preserve">Bienes muebles e inmuebles intervenidos </t>
  </si>
  <si>
    <t>33080501</t>
  </si>
  <si>
    <t>Bienes y manifestaciones culturales inventariados</t>
  </si>
  <si>
    <t>33080502</t>
  </si>
  <si>
    <t>Intervención para la catalogación, adecuación de espacios, tratamiento del material sonoro, difusión y apropiación social de la Fonoteca departamental Hernán Restrepo Duque.</t>
  </si>
  <si>
    <t>33080503</t>
  </si>
  <si>
    <t>Planes de manejo y salvaguardia del Patrimonio Cultural material e inmaterial y el Plan Departamental de Patrimonio Cultural</t>
  </si>
  <si>
    <t>33080504</t>
  </si>
  <si>
    <t>Red de transversalidad de la Secretaría de las Mujeres de Antioquia conformada y operando</t>
  </si>
  <si>
    <t>33090101</t>
  </si>
  <si>
    <t>0,2</t>
  </si>
  <si>
    <t>Gestión de proyectos en las dependencias de la Gobernación de Antioquia dirigidos a las mujeres</t>
  </si>
  <si>
    <t>33090102</t>
  </si>
  <si>
    <t>Gestión y cofinanciación de proyectos para las mujeres en el posconflicto y la paz, con entidades nacionales e internacionales</t>
  </si>
  <si>
    <t>33090103</t>
  </si>
  <si>
    <t>Observatorio de Asuntos de Mujer y Género fortalecido</t>
  </si>
  <si>
    <t>33090104</t>
  </si>
  <si>
    <t>Jornadas de salud pública y derechos sexuales y reproductivos para las mujeres</t>
  </si>
  <si>
    <t>33090105</t>
  </si>
  <si>
    <t>Campaña de salud mental y autocuidado para las mujeres</t>
  </si>
  <si>
    <t>33090106</t>
  </si>
  <si>
    <t>0,3</t>
  </si>
  <si>
    <t>Red de mujeres profesionales-voluntarias del Área Metropolitana para Antioquia</t>
  </si>
  <si>
    <t>33090107</t>
  </si>
  <si>
    <t>Cursos de formación en equidad de género a personal de la Gobernación de Antioquia</t>
  </si>
  <si>
    <t>33090108</t>
  </si>
  <si>
    <t>Campaña comunicacional "Mujeres Antioquia Piensa en Grande</t>
  </si>
  <si>
    <t>33090109</t>
  </si>
  <si>
    <t xml:space="preserve">Implementación de políticas públicas y plan de igualdad de oportunidades para las mujeres, a nivel local </t>
  </si>
  <si>
    <t>33090110</t>
  </si>
  <si>
    <t xml:space="preserve">Municipios que implementan “La Escuela Busca a la Mujer Adulta"  </t>
  </si>
  <si>
    <t>33090201</t>
  </si>
  <si>
    <t xml:space="preserve">Plan de acción integral a madres comunitarias </t>
  </si>
  <si>
    <t>33090202</t>
  </si>
  <si>
    <t>Mujeres alfabetizadoras en todas las subregiones de Antioquia</t>
  </si>
  <si>
    <t>33090203</t>
  </si>
  <si>
    <t>800</t>
  </si>
  <si>
    <t>Instituciones de educación superior que implementan cátedra e investigaciones en equidad de género</t>
  </si>
  <si>
    <t>33090204</t>
  </si>
  <si>
    <t>Diplomados en género y educación para docentes y directivos docentes dictados</t>
  </si>
  <si>
    <t>33090205</t>
  </si>
  <si>
    <t>Plan Departamental para la incorporación del enfoque de género en los PEI formulado e implementado</t>
  </si>
  <si>
    <t>33090206</t>
  </si>
  <si>
    <t>Talleres municipales “Crianza en Igualdad” realizados</t>
  </si>
  <si>
    <t>33090207</t>
  </si>
  <si>
    <t>Campaña de investigación, búsqueda y promoción de mujeres escritoras de Antioquia</t>
  </si>
  <si>
    <t>33090208</t>
  </si>
  <si>
    <t>Concurso Departamental "mujeres emprendedoras" realizado</t>
  </si>
  <si>
    <t>33090301</t>
  </si>
  <si>
    <t>Red Departamental de Mujeres Empresarias conformada y operando</t>
  </si>
  <si>
    <t>33090302</t>
  </si>
  <si>
    <t>Rutas para la empleabilidad de mujeres campesinas, de las cabeceras y en el posconflicto diseñadas e implementadas</t>
  </si>
  <si>
    <t>33090303</t>
  </si>
  <si>
    <t>Jornadas para la bancarización de las mujeres antioqueñas realizadas</t>
  </si>
  <si>
    <t>33090304</t>
  </si>
  <si>
    <t>Plan Departamental "mujeres rurales propietarias" diseñado</t>
  </si>
  <si>
    <t>33090305</t>
  </si>
  <si>
    <t>Granjas para la seguridad alimentaria y económica de las mujeres rurales –“SIEMBRA” operando</t>
  </si>
  <si>
    <t>33090306</t>
  </si>
  <si>
    <t>Plan para el desarrollo de políticas de equidad de género en empresas públicas, privadas y universidades de Antioquia diseñado</t>
  </si>
  <si>
    <t>33090307</t>
  </si>
  <si>
    <t>Campaña comunicacional con hechos movilizadores para la prevención de las violencias contra las mujeres</t>
  </si>
  <si>
    <t>33090401</t>
  </si>
  <si>
    <t>Seminarios para la inclusión de las masculinidades en igualdad de género</t>
  </si>
  <si>
    <t>33090402</t>
  </si>
  <si>
    <t>Cursos de formación a mujeres en sus derechos y en equidad de género realizados</t>
  </si>
  <si>
    <t>33090403</t>
  </si>
  <si>
    <t>Talleres de formación en equidad de género a mujeres privadas de la libertad realizados</t>
  </si>
  <si>
    <t>33090404</t>
  </si>
  <si>
    <t>Diplomado en género, justicia, posconflicto y paz dictado</t>
  </si>
  <si>
    <t>33090405</t>
  </si>
  <si>
    <t>Seminarios de formación al personal responsable de la prevención, atención y erradicación de la violencia contra las mujeres realizados</t>
  </si>
  <si>
    <t>33090406</t>
  </si>
  <si>
    <t>Rutas de atención integral a mujeres víctimas, diseñadas e implementadas por decreto o acuerdo municipal</t>
  </si>
  <si>
    <t>33090407</t>
  </si>
  <si>
    <t>Mesas o consejos municipales de seguridad pública para las mujeres implementadas a nivel local y departamental</t>
  </si>
  <si>
    <t>33090408</t>
  </si>
  <si>
    <t>Jornadas de prevención y atención a mujeres en riesgo y ejercicio de prostitución, trata de personas, turismo sexual y explotación sexual realizadas</t>
  </si>
  <si>
    <t>33090409</t>
  </si>
  <si>
    <t>Acuerdo Área Metropolitana "Violencia contra las mujeres como un hecho metropolitano" implementado</t>
  </si>
  <si>
    <t>33090410</t>
  </si>
  <si>
    <t>Jornadas subregionales para la atención integral a mujeres en el marco del conflicto armado, el posconflicto y la paz realizadas</t>
  </si>
  <si>
    <t>33090411</t>
  </si>
  <si>
    <t>Asambleas subregionales de mujeres por la paz para el posconficto realizadas</t>
  </si>
  <si>
    <t>33090412</t>
  </si>
  <si>
    <t>Cursos de formación subregionales para mujeres con aspiraciones y en cargos de elección popular dictados</t>
  </si>
  <si>
    <t>33090501</t>
  </si>
  <si>
    <t>Red Departamental de concejalas operando</t>
  </si>
  <si>
    <t>33090502</t>
  </si>
  <si>
    <t>Red Departamental de alcaldesas operando</t>
  </si>
  <si>
    <t>33090503</t>
  </si>
  <si>
    <t>Encuentros de formación en equidad de género para autoridades locales realizados</t>
  </si>
  <si>
    <t>33090504</t>
  </si>
  <si>
    <t>Plan departamental para la promoción, formalización y fortalecimiento a las organizaciones de Mujeres, diseñado e implementado</t>
  </si>
  <si>
    <t>33090601</t>
  </si>
  <si>
    <t>Red Departamental de Organizaciones de mujeres operando</t>
  </si>
  <si>
    <t>33090602</t>
  </si>
  <si>
    <t>Eventos de reconocimiento a mujeres líderes del departamento</t>
  </si>
  <si>
    <t>33090603</t>
  </si>
  <si>
    <t>Niños y niñas de 0 a 5 años de áreas rurales, atendidas integralmente con enfoque diferencial anual</t>
  </si>
  <si>
    <t>33100101</t>
  </si>
  <si>
    <t>33486</t>
  </si>
  <si>
    <t>Niños y niñas de 0 a 5 años de áreas urbanas, atendidas integralmente con enfoque diferencial anual</t>
  </si>
  <si>
    <t>33100102</t>
  </si>
  <si>
    <t>19666</t>
  </si>
  <si>
    <t>Madres gestantes con atención integral anual</t>
  </si>
  <si>
    <t>33100103</t>
  </si>
  <si>
    <t>1910</t>
  </si>
  <si>
    <t>Madres lactantes con atención integral anual</t>
  </si>
  <si>
    <t>33100104</t>
  </si>
  <si>
    <t>4119</t>
  </si>
  <si>
    <t>Familias que participan en procesos de formación para el desarrollo de capacidades parentales</t>
  </si>
  <si>
    <t>33100105</t>
  </si>
  <si>
    <t>59181</t>
  </si>
  <si>
    <t xml:space="preserve">Mesas de infancia y adolescencia con planes de trabajo para la protección integral de la niñez </t>
  </si>
  <si>
    <t>33100201</t>
  </si>
  <si>
    <t>Funcionarios públicos formados en protección integral de la niñez</t>
  </si>
  <si>
    <t>33100202</t>
  </si>
  <si>
    <t>Familias cualificadas en sus responsabilidades frente a la garantía de derechos de la niñez para la protección integral</t>
  </si>
  <si>
    <t>33100203</t>
  </si>
  <si>
    <t>166</t>
  </si>
  <si>
    <t>Niños, niñas y adolescentes en riesgo o con derechos vulnerados participando en acciones de prevención y promoción de sus derechos</t>
  </si>
  <si>
    <t>33100204</t>
  </si>
  <si>
    <t xml:space="preserve">Agentes Locales de Juventud capacitados para la implementación de la Políticas Públicas de Juventud.  </t>
  </si>
  <si>
    <t>33100301</t>
  </si>
  <si>
    <t>Participantes en encuentros de las instancias del Sistema Departamental de Juventud.</t>
  </si>
  <si>
    <t>33100302</t>
  </si>
  <si>
    <t>18</t>
  </si>
  <si>
    <t>Iniciativas Juveniles promovidas y financiadas en articulación con Colombia Joven</t>
  </si>
  <si>
    <t>33100303</t>
  </si>
  <si>
    <t>Jóvenes formados en participación, liderazgo y emprendimiento.</t>
  </si>
  <si>
    <t>33100304</t>
  </si>
  <si>
    <t>931</t>
  </si>
  <si>
    <t xml:space="preserve">Familias vulnerables  formadas para la convivencia familiar y en rutas de atención para la garantía de sus derechos. </t>
  </si>
  <si>
    <t>33100401</t>
  </si>
  <si>
    <t>233</t>
  </si>
  <si>
    <t>Rutas de Protección y promoción de derechos de la niñez y convivencia familiar socializadas</t>
  </si>
  <si>
    <t>33100402</t>
  </si>
  <si>
    <t>Programas implementados de transformación del campo y crecimiento verde impulsados en los consejos comunitarios con titulación de tierra</t>
  </si>
  <si>
    <t>33110101</t>
  </si>
  <si>
    <t>Planes de Etnodesarrollo de Consejos comunitarios de Antioquia apoyados en su formulación</t>
  </si>
  <si>
    <t>33110102</t>
  </si>
  <si>
    <t>Consejos comunitarios y organizaciones de base apoyados en asesoría y asistencia técnica en la formulación proyectos de cooperación en el marco del decenio internacional de los pueblos afrodescendientes.</t>
  </si>
  <si>
    <t>33110103</t>
  </si>
  <si>
    <t>Programas Etnoeducativos apoyados con asesoría y asistencia técnica</t>
  </si>
  <si>
    <t>33110104</t>
  </si>
  <si>
    <t>Municipios con población Afroantioqueña beneficiados con programas sociales del Estado.</t>
  </si>
  <si>
    <t>33110105</t>
  </si>
  <si>
    <t xml:space="preserve">Estrategia comunicacional contra el racismo y la discriminación racial y demás formas de exclusión. </t>
  </si>
  <si>
    <t>33110106</t>
  </si>
  <si>
    <t>Entidades públicas y privadas, que adoptan la variable étnica como herramienta de medición.</t>
  </si>
  <si>
    <t>33110107</t>
  </si>
  <si>
    <t>Entidades públicas y privadas que adoptan el modelo de atención étnico diferencial del pueblo antioqueño</t>
  </si>
  <si>
    <t>33110108</t>
  </si>
  <si>
    <t>Sistemas de gobiernos propios Afroantioqueños urbanos y rurales, reconocidos y apoyados mediante asesorías y asistencia técnica.</t>
  </si>
  <si>
    <t>33110109</t>
  </si>
  <si>
    <t xml:space="preserve">Instituciones propias del pueblo Afroantioqueño, creadas, reconocidas y apoyadas mediante asesoría y asistencia técnica </t>
  </si>
  <si>
    <t>33110110</t>
  </si>
  <si>
    <t xml:space="preserve">Acciones implementadas para el fortalecimiento de la gobernabilidad, administración y jurisdicción de los pueblos indígenas </t>
  </si>
  <si>
    <t>33120101</t>
  </si>
  <si>
    <t xml:space="preserve">Planes de Vida diseñados para comunidades indígenas </t>
  </si>
  <si>
    <t>33120102</t>
  </si>
  <si>
    <t xml:space="preserve">Estudios formulados  para el ordenamiento territorial indígena </t>
  </si>
  <si>
    <t>33120103</t>
  </si>
  <si>
    <t>Comunidades indígenas beneficiadas con acciones culturales y sociales, que fortalezcan su identidad.</t>
  </si>
  <si>
    <t>33120104</t>
  </si>
  <si>
    <t>Proyectos gestionados y  ejecutados para el desarrollo de la Política Pública Indígena</t>
  </si>
  <si>
    <t>33120105</t>
  </si>
  <si>
    <t>Espacios de concertación y formación que incluyen a la población LGTBI en el departamento de Antioquia</t>
  </si>
  <si>
    <t>33130101</t>
  </si>
  <si>
    <t>Encuentros subregionales de población LGTBI</t>
  </si>
  <si>
    <t>33130102</t>
  </si>
  <si>
    <t>Alianzas público privadas implementadas</t>
  </si>
  <si>
    <t>33130103</t>
  </si>
  <si>
    <t>Campañas comunicacionales diseñadas e implementadas</t>
  </si>
  <si>
    <t>33130104</t>
  </si>
  <si>
    <t>Grupos de investigación creados</t>
  </si>
  <si>
    <t>33130105</t>
  </si>
  <si>
    <t>Nodo Regional de Cambio Climático conformado y operando</t>
  </si>
  <si>
    <t>34010101</t>
  </si>
  <si>
    <t>Plan Departamental de Adaptación al Cambio Climático formulado</t>
  </si>
  <si>
    <t>34010102</t>
  </si>
  <si>
    <t>Proyectos del Plan Departamental de Adaptación y Mitigación al cambio climático implementados</t>
  </si>
  <si>
    <t>34010103</t>
  </si>
  <si>
    <t>Proyectos de innovación e investigación para la mitigación al cambio climático implementados</t>
  </si>
  <si>
    <t>34010104</t>
  </si>
  <si>
    <t xml:space="preserve">Plan de adquisición de predios para la protección de fuentes hídricas abastecedoras de acueductos </t>
  </si>
  <si>
    <t>34020101</t>
  </si>
  <si>
    <t xml:space="preserve">Inventario de las principales fuentes hídricas del departamento de Antioquia monitoreadas </t>
  </si>
  <si>
    <t>34020102</t>
  </si>
  <si>
    <t>23</t>
  </si>
  <si>
    <t>Estudio de actualización del estado de los recurso hídrico en el departamento de Antioquia editado y socializado</t>
  </si>
  <si>
    <t>34020103</t>
  </si>
  <si>
    <t>Áreas para la protección de fuentes abastecedoras de acueductos adquiridas</t>
  </si>
  <si>
    <t>34020104</t>
  </si>
  <si>
    <t>1196</t>
  </si>
  <si>
    <t>Áreas para la protección de fuentes abastecedoras de acueductos mantenidas</t>
  </si>
  <si>
    <t>34020105</t>
  </si>
  <si>
    <t>1186</t>
  </si>
  <si>
    <t xml:space="preserve">Proyectos contemplados en los Planes de Ordenamiento y Manejo de Cuencas Hidrográficas (POMCAS) implementados en las 9 subregiones del Departamento </t>
  </si>
  <si>
    <t>34020106</t>
  </si>
  <si>
    <t>Áreas en ecosistemas estratégicos restauradas</t>
  </si>
  <si>
    <t>34020201</t>
  </si>
  <si>
    <t>Diseño e implementación de Sistemas Locales de Áreas Protegidas - SILAP</t>
  </si>
  <si>
    <t>34020202</t>
  </si>
  <si>
    <t>Áreas de espacio público de protección ambiental recuperadas</t>
  </si>
  <si>
    <t>34020203</t>
  </si>
  <si>
    <t>Áreas en ecosistemas estratégicos con vigilada y controlada</t>
  </si>
  <si>
    <t>34020204</t>
  </si>
  <si>
    <t>1446</t>
  </si>
  <si>
    <t>Áreas apoyadas para declaratoria dentro del Sistema Departamental de Áreas Protegidas (SIDAP)</t>
  </si>
  <si>
    <t>34020205</t>
  </si>
  <si>
    <t>Proyectos contemplados en los Planes de Acción de los Comités que integran el CODEAM implementados</t>
  </si>
  <si>
    <t>34020206</t>
  </si>
  <si>
    <t>1,5</t>
  </si>
  <si>
    <t>Proyectos desarrollados a través de los escenarios de participación</t>
  </si>
  <si>
    <t>34020207</t>
  </si>
  <si>
    <t>Proyectos contemplados en el Plan de Acción de la comisión para la prevención, mitigación y control de incendios forestales en el departamento de Antioquia implementados</t>
  </si>
  <si>
    <t>34020208</t>
  </si>
  <si>
    <t>Estrategias educativas y de participación implementadas</t>
  </si>
  <si>
    <t>34020301</t>
  </si>
  <si>
    <t xml:space="preserve">Acciones contempladas en el Proyecto de Ordenanza “Basuras Cero” Implementadas </t>
  </si>
  <si>
    <t>34020302</t>
  </si>
  <si>
    <t xml:space="preserve">Árboles sembrados en las Jornadas de reforestación “Sembremos Antioquia” </t>
  </si>
  <si>
    <t>34020303</t>
  </si>
  <si>
    <t>13500</t>
  </si>
  <si>
    <t>Estudios de riesgo realizados</t>
  </si>
  <si>
    <t>34030101</t>
  </si>
  <si>
    <t>14</t>
  </si>
  <si>
    <t>Municipios con instrumentación para el monitoreo y la generación de alertas</t>
  </si>
  <si>
    <t>34030102</t>
  </si>
  <si>
    <t>Proyectos Integrales de Intervención correctiva para la reducción del riesgo implementados</t>
  </si>
  <si>
    <t>34030201</t>
  </si>
  <si>
    <t>Proyectos puntuales de Intervención correctiva para la reducción del riesgo implementados</t>
  </si>
  <si>
    <t>34030202</t>
  </si>
  <si>
    <t>Miembros de los Consejos Municipales de Gestión del Riesgo (CMGRD) capacitados y fortalecidos</t>
  </si>
  <si>
    <t>34030301</t>
  </si>
  <si>
    <t>Nuevos Sistemas Operativos de Socorro construidos</t>
  </si>
  <si>
    <t>34030302</t>
  </si>
  <si>
    <t>Sistemas Operativos de Socorro (SOS)  operando</t>
  </si>
  <si>
    <t>34030303</t>
  </si>
  <si>
    <t>Damnificados y/o afectados atendidos con ayuda humanitaria</t>
  </si>
  <si>
    <t>34030304</t>
  </si>
  <si>
    <t>Capacidad de respuesta instalada en atención de desastres municipal y departamental</t>
  </si>
  <si>
    <t>34030305</t>
  </si>
  <si>
    <t>Municipios con la Estrategia Municipal de Respuesta a Emergencias (EMRE) implementadas</t>
  </si>
  <si>
    <t>34030306</t>
  </si>
  <si>
    <t>Centrales de Emergencia para el Norte y Sur del Valle de Aburrá construidas</t>
  </si>
  <si>
    <t>34030307</t>
  </si>
  <si>
    <t>Instituciones integradas al Sistema de Información Departamental de Gestión del Riesgo de Desastres</t>
  </si>
  <si>
    <t>34030401</t>
  </si>
  <si>
    <t>Capacitación en funcionamiento de los CMGRD y fortalecimiento de las comisiones sociales de estos.</t>
  </si>
  <si>
    <t>34030501</t>
  </si>
  <si>
    <t>517</t>
  </si>
  <si>
    <t>líderes comunitarios, comunidad estudiantil y comunidad en general frente a la gestión del riesgo educados</t>
  </si>
  <si>
    <t>34030502</t>
  </si>
  <si>
    <t>Capacitación y acompañamiento a las I.E para la formulación y socialización de los PEGRD</t>
  </si>
  <si>
    <t>34030503</t>
  </si>
  <si>
    <t>1674</t>
  </si>
  <si>
    <t>Acompañamiento a estrategias dirigidas a la recuperación de áreas deterioradas por la actividad minera realizadas.</t>
  </si>
  <si>
    <t>34040101</t>
  </si>
  <si>
    <t>Acompañamiento a estrategias dirigidas a plantas de beneficio y transformación para eliminación o reducción del consumo de mercurio realizadas</t>
  </si>
  <si>
    <t>34040102</t>
  </si>
  <si>
    <t>Acompañamiento a estrategias dirigidas a Unidades Productivas Mineras para seguimiento a la implementación del plan de cierre y abandono realizadas.</t>
  </si>
  <si>
    <t>34040103</t>
  </si>
  <si>
    <t>Lineamientos para la creación de zonas industriales mineras Formulados</t>
  </si>
  <si>
    <t>34040201</t>
  </si>
  <si>
    <t>Lineamientos para la creación de zonas industriales mineras socializados</t>
  </si>
  <si>
    <t>34040202</t>
  </si>
  <si>
    <t xml:space="preserve">Mesas Técnicas de Trabajo en Derechos Humanos (DDHH),  con  de planes de acción implementados. </t>
  </si>
  <si>
    <t>35010101</t>
  </si>
  <si>
    <t>11</t>
  </si>
  <si>
    <t>Municipios fortalecidos para la atención a la población afectada, con la estrategia de promotores de Derechos Humanos (DDHH), Derecho Internacional Humanitario (DIH) y Víctimas</t>
  </si>
  <si>
    <t>35010102</t>
  </si>
  <si>
    <t xml:space="preserve">Estrategias comunicacionales para la difusión reconocimiento, protección, defensa y garantía de los Derechos Humanos (DDHH) y la resolución pacífica de conflictos. </t>
  </si>
  <si>
    <t>35010103</t>
  </si>
  <si>
    <t xml:space="preserve">Plan de acción territorial departamental ajustado e  implementado. </t>
  </si>
  <si>
    <t>35010201</t>
  </si>
  <si>
    <t>Diseño e implementación del modelo territorial de la estrategia de corresponsabilidad para la articulación de la oferta institucional</t>
  </si>
  <si>
    <t>35010202</t>
  </si>
  <si>
    <t>Municipios focalizados e intervenidos con acciones para la prevención de reclutamiento forzado de Niños, Niñas, Jóvenes y Adolescente (NNAJ).</t>
  </si>
  <si>
    <t>35010203</t>
  </si>
  <si>
    <t>Municipios focalizados con acciones de reintegración comunitaria.</t>
  </si>
  <si>
    <t>35010204</t>
  </si>
  <si>
    <t>Municipios asesorados y acompañados para el fortalecimiento de la participación de las víctimas</t>
  </si>
  <si>
    <t>35010205</t>
  </si>
  <si>
    <t>Municipios con medidas de satisfacción en el marco de la Ley 1448 de 2011-Memoria Histórica</t>
  </si>
  <si>
    <t>35010206</t>
  </si>
  <si>
    <t>Municipios acompañados con  medidas de reparación colectiva, en el marco de la Ley 1448 de 2011.</t>
  </si>
  <si>
    <t>35010207</t>
  </si>
  <si>
    <t>Grupos de desminado (militar o humanitario por civiles o militares), para mitigar el riesgo dotados y fortalecidos.</t>
  </si>
  <si>
    <t>35010301</t>
  </si>
  <si>
    <t>Víctimas de Minas Antipersonal (MAP), (MUSE) y (AEI) Caracterizadas.</t>
  </si>
  <si>
    <t>35010302</t>
  </si>
  <si>
    <t>Estrategia de educación en el riesgo de minas antipersonal y comportamientos seguros.</t>
  </si>
  <si>
    <t>35010303</t>
  </si>
  <si>
    <t>Sistema de intercambio de información implementado</t>
  </si>
  <si>
    <t>35020101</t>
  </si>
  <si>
    <t>Casas de Justicia construidas y/o dotadas.</t>
  </si>
  <si>
    <t>35030101</t>
  </si>
  <si>
    <t>Casas de Justicia, Inspecciones de Policía, Comisarías de Familia, Puntos de Atención para la Conciliación en Equidad y Centros de Paz adecuados</t>
  </si>
  <si>
    <t>35030102</t>
  </si>
  <si>
    <t>Centros Transitorios y centros de emergencia del Sistema de Responsabilidad Penal para Adolescentes construidos</t>
  </si>
  <si>
    <t>35030103</t>
  </si>
  <si>
    <t>Centro de Atención Especializados del Sistema de Responsabilidad Penal Adolescente adecuados.</t>
  </si>
  <si>
    <t>35030104</t>
  </si>
  <si>
    <t>Centros de reclusión para adultos con el fin de mitigar los efectos del hacinamiento carcelario adecuados</t>
  </si>
  <si>
    <t>35030105</t>
  </si>
  <si>
    <t>Comisarías de Familia, Puntos de Atención para la Conciliación en Equidad,  Centros Transitorios y Centros de Atención Especializados del Sistema de Responsabilidad Penal para Adolescentes, centros de reclusión para adultos y Centros de Paz dotados.</t>
  </si>
  <si>
    <t>35030106</t>
  </si>
  <si>
    <t>Cupos para la atención de adolescentes infractores de la Ley Penal pagados.</t>
  </si>
  <si>
    <t>35030107</t>
  </si>
  <si>
    <t>43</t>
  </si>
  <si>
    <t>Planes de trabajo para el acompañamiento técnico ejecutados.</t>
  </si>
  <si>
    <t>35030108</t>
  </si>
  <si>
    <t>Experiencias piloto de Sistemas Locales de Justicia operando en el Departamento..</t>
  </si>
  <si>
    <t>35030109</t>
  </si>
  <si>
    <t xml:space="preserve">Jornadas de casa de justicia móvil, realizadas. . </t>
  </si>
  <si>
    <t>35030110</t>
  </si>
  <si>
    <t xml:space="preserve">Acciones de difusión para dar a conocer la normatividad y formas de eliminación de las barreras de acceso a la justifica y la formación y elección de jueces de paz y conciliadores de equidad, para el mejoramiento de la convivencia ciudadana. </t>
  </si>
  <si>
    <t>35030111</t>
  </si>
  <si>
    <t>Vehículos contra incendios y rescate, entregados.</t>
  </si>
  <si>
    <t>35030201</t>
  </si>
  <si>
    <t xml:space="preserve">Kits de dotación de maquinaria y equipo, elementos de protección personal y bioseguridad entregados. </t>
  </si>
  <si>
    <t>35030202</t>
  </si>
  <si>
    <t>Cuerpos de bomberos  tecnificados y capacitados.</t>
  </si>
  <si>
    <t>35030203</t>
  </si>
  <si>
    <t>Organizaciones comunales y sociales en convocatorias públicas departamentales, participando</t>
  </si>
  <si>
    <t>35030301</t>
  </si>
  <si>
    <t>Organizaciones comunales y sociales con proyectos financiados, beneficiadas.</t>
  </si>
  <si>
    <t>35030302</t>
  </si>
  <si>
    <t>55</t>
  </si>
  <si>
    <t>Programa de formación de dignatarios comunales, representantes de organizaciones sociales y ediles, formulado e implementado</t>
  </si>
  <si>
    <t>35030303</t>
  </si>
  <si>
    <t xml:space="preserve">Organizaciones comunales asesoradas para en el cumplimiento de requisitos legales </t>
  </si>
  <si>
    <t>35030304</t>
  </si>
  <si>
    <t>Programa formador de formadores participando en proceso de réplica de conocimientos con organismos comunales y sociales. formulado e implementado</t>
  </si>
  <si>
    <t>35030305</t>
  </si>
  <si>
    <t>Organizaciones comunales en los Consejos Municipales de Participación Ciudadana y Control Social, Consejos Municipales de Política Social (COMPOS), Consejos Municipales de Desarrollo Rural (CMDR) y Consejos Territoriales de Planeación (CTP), participando.</t>
  </si>
  <si>
    <t>35030306</t>
  </si>
  <si>
    <t>367</t>
  </si>
  <si>
    <t xml:space="preserve">Programa de Conciliación y Convivencia Comunal formulado e implementado </t>
  </si>
  <si>
    <t>35030307</t>
  </si>
  <si>
    <t>Entidades sin ánimo de lucro capacitadas para cumplir su objeto social y aportar activamente al desarrollo del Departamento</t>
  </si>
  <si>
    <t>35030401</t>
  </si>
  <si>
    <t>Entidades sin ánimo de lucro inspeccionadas y vigiladas que dan cumplimento a la competencia legal delegada al Gobernador de Antioquia</t>
  </si>
  <si>
    <t>35030402</t>
  </si>
  <si>
    <t>Secretaría de Movilidad y Seguridad Vial del Departamento de Antioquia creada</t>
  </si>
  <si>
    <t>35030501</t>
  </si>
  <si>
    <t>Instituciones educativas con acciones en prevención y educación vial, implementada.</t>
  </si>
  <si>
    <t>35030502</t>
  </si>
  <si>
    <t>Política pública formulada e  implementada.</t>
  </si>
  <si>
    <t>35030503</t>
  </si>
  <si>
    <t>Municipios adscritos al convenio de regulación y control.</t>
  </si>
  <si>
    <t>35030504</t>
  </si>
  <si>
    <t>Protocolos para la atención integral del accidente de tránsito, factores de riesgo vial e infraccionalidad diseñados e implementados</t>
  </si>
  <si>
    <t>35030505</t>
  </si>
  <si>
    <t>Paquete de Herramientas Tecnológicas de Control Vial con  Vehículos Aéreos No Tripulados (VANT – Drones) Vigilancia Satelital y Circuitos De Foto detección instalado y en operación.</t>
  </si>
  <si>
    <t>35030506</t>
  </si>
  <si>
    <t>Sistema inteligente de información multisectorial implementado y en operación</t>
  </si>
  <si>
    <t>35030507</t>
  </si>
  <si>
    <t xml:space="preserve">Municipios sin organismos de tránsito con Programas Integrales en Seguridad Vial socializados </t>
  </si>
  <si>
    <t>35030508</t>
  </si>
  <si>
    <t>31</t>
  </si>
  <si>
    <t>Sedes operativas de Movilidad dotadas y operando</t>
  </si>
  <si>
    <t>35030601</t>
  </si>
  <si>
    <t>Observatorios del delito o de seguridad para monitorear y definir acciones de mejora en las condiciones de seguridad y convivencia.</t>
  </si>
  <si>
    <t>35040101</t>
  </si>
  <si>
    <t>Municipios con implementación de estrategias de prevención y promoción de justicia, seguridad y orden público</t>
  </si>
  <si>
    <t>35040102</t>
  </si>
  <si>
    <t>Municipios con sistemas de recepción de denuncias en línea funcionando</t>
  </si>
  <si>
    <t>35040103</t>
  </si>
  <si>
    <t xml:space="preserve">Municipios con Plan Integral de Seguridad y Convivencia Ciudadana PISCC formulados e implementados. </t>
  </si>
  <si>
    <t>35040104</t>
  </si>
  <si>
    <t>Municipios con estrategias de restablecimiento y reparación ciudadana</t>
  </si>
  <si>
    <t>35040105</t>
  </si>
  <si>
    <t xml:space="preserve">Sedes de la fuerza pública y organismos de seguridad, adecuados y construidos </t>
  </si>
  <si>
    <t>35040106</t>
  </si>
  <si>
    <t>Organismos de Seguridad y Fuerza Pública, Fortalecidos y DotadosOrganismos de Seguridad y Fuerza Pública, Fortalecidos y Dotados</t>
  </si>
  <si>
    <t>35040107</t>
  </si>
  <si>
    <t xml:space="preserve">Cultivos ilícitos erradicados con proyectos de desarrollo alternativo. </t>
  </si>
  <si>
    <t>35040201</t>
  </si>
  <si>
    <t>Instrumento aprobado que garantice la adopción de decisiones inclusivas, participativas y representativas, en el marco del posconflicto en el Departamento de Antioquia</t>
  </si>
  <si>
    <t>36010101</t>
  </si>
  <si>
    <t xml:space="preserve">Procesos y procedimientos   desarrollados de paz y posconflicto a nivel de fronteras del Departamento de Antioquia, </t>
  </si>
  <si>
    <t>36010102</t>
  </si>
  <si>
    <t>Consejos Comunitarios Municipales de Paz y Posconflicto creados y funcionando</t>
  </si>
  <si>
    <t>36010103</t>
  </si>
  <si>
    <t>Mesas subregionales de Paz y Posconflicto creadas y funcionado</t>
  </si>
  <si>
    <t>36010104</t>
  </si>
  <si>
    <t>Líderes, Estudiantes, Docentes y facilitadores (nodos multiplicadores) cualificados en la pedagogía y cátedra de construcción de cultura de paz y convivencia, según la Ley 1732 de 2015</t>
  </si>
  <si>
    <t>36010105</t>
  </si>
  <si>
    <t>Modelo de comunicación y difusión para promover las políticas de paz del Departamento de Antioquia, creado y funcional</t>
  </si>
  <si>
    <t>36010106</t>
  </si>
  <si>
    <t>Consejo Departamental de paz, creado y funcionando.</t>
  </si>
  <si>
    <t>36010107</t>
  </si>
  <si>
    <t>Agenda de paz, posconflicto y desarrollo concertada y articulada con los proyectos visionarios del Plan de Desarrollo Departamental</t>
  </si>
  <si>
    <t>36010201</t>
  </si>
  <si>
    <t xml:space="preserve">Personas involucradas en el conflicto atendidas en proyectos de acompañamiento psicosocial, prevención de salud mental, para la recuperación emocional </t>
  </si>
  <si>
    <t>36010301</t>
  </si>
  <si>
    <t>Desmovilizados atendidos en proyectos de  acompañamiento de reintegración que facilite opciones de adaptación a la vida civil</t>
  </si>
  <si>
    <t>36010302</t>
  </si>
  <si>
    <t>Personal de las fuerzas armadas, reservas y veteranos; policía; agencias estatales y entidades gubernamentales capacitadas con enfoque poblacional, en derechos humanos y transparencia en el posconflicto</t>
  </si>
  <si>
    <t>36010303</t>
  </si>
  <si>
    <t>Empleos dignos generados en las zonas priorizadas afectadas por el conflicto en el territorio antioqueño</t>
  </si>
  <si>
    <t>36010304</t>
  </si>
  <si>
    <t>Personas formadas y capacitadas, con titulación en artes y/u oficios, de las zonas priorizadas afectadas por el conflicto en el territorio antioqueño.</t>
  </si>
  <si>
    <t>36010305</t>
  </si>
  <si>
    <t xml:space="preserve">Incremento en los Ingresos totales del Departamento </t>
  </si>
  <si>
    <t>37010101</t>
  </si>
  <si>
    <t>Nuevos mercados para productos de la FLA.</t>
  </si>
  <si>
    <t>37010102</t>
  </si>
  <si>
    <t>Modernización y optimización del Sistema Productivo de la FLA</t>
  </si>
  <si>
    <t>37010103</t>
  </si>
  <si>
    <t>Proyectos apoyados con recursos de cooperación Internacional</t>
  </si>
  <si>
    <t>37010201</t>
  </si>
  <si>
    <t xml:space="preserve">Espacios de planeación y concertación de planeación </t>
  </si>
  <si>
    <t>37010301</t>
  </si>
  <si>
    <t>Diálogos Subregionales de Planeación para el Desarrollo</t>
  </si>
  <si>
    <t>37010302</t>
  </si>
  <si>
    <t>Entidades territoriales apoyadas para la revisión y ajuste de los POT</t>
  </si>
  <si>
    <t>37010303</t>
  </si>
  <si>
    <t>Plan de Ordenamiento Departamental Formulado</t>
  </si>
  <si>
    <t>37010304</t>
  </si>
  <si>
    <t>Incrementar el número de Operaciones estadísticas en buen estado e implementadas</t>
  </si>
  <si>
    <t>37010401</t>
  </si>
  <si>
    <t>Creación del Observatorio Económico, Fiscal y Financiero de Antioquia</t>
  </si>
  <si>
    <t>37010402</t>
  </si>
  <si>
    <t>Actualizaciones catastrales realizadas en el Departamento de Antioquia.</t>
  </si>
  <si>
    <t>37010403</t>
  </si>
  <si>
    <t>Bancos de programas y proyectos municipales, y departamental fortalecidos.</t>
  </si>
  <si>
    <t>37010501</t>
  </si>
  <si>
    <t xml:space="preserve">Municipios fortalecidos en aspectos fiscales y financieros </t>
  </si>
  <si>
    <t>37010502</t>
  </si>
  <si>
    <t>Modelo de Gestión para Resultados diseñado e implementado</t>
  </si>
  <si>
    <t>37010503</t>
  </si>
  <si>
    <t>Aplicativos mejorados e implementados para la eficiencia de la gestión territorial</t>
  </si>
  <si>
    <t>37010601</t>
  </si>
  <si>
    <t>Porcentaje de servidores públicos con acceso a los canales propios de la Administración Departamental (intranet, emisora, boletín, periódico e impresos)</t>
  </si>
  <si>
    <t>37010701</t>
  </si>
  <si>
    <t>Grado de acciones institucionales comunicadas a la sociedad antioqueña a través de los canales disponibles</t>
  </si>
  <si>
    <t>37010702</t>
  </si>
  <si>
    <t>Dimensión de Adaptabilidad</t>
  </si>
  <si>
    <t>37020101</t>
  </si>
  <si>
    <t>Dimensión de Participación</t>
  </si>
  <si>
    <t>37020102</t>
  </si>
  <si>
    <t>Dimensión de Consistencia</t>
  </si>
  <si>
    <t>37020103</t>
  </si>
  <si>
    <t>Dimensión de Misión</t>
  </si>
  <si>
    <t>37020104</t>
  </si>
  <si>
    <t>Procesos del Sistema Integrado de Gestión de la Calidad articulados con la misión y los objetivos estratégicos de la entidad.</t>
  </si>
  <si>
    <t>37020201</t>
  </si>
  <si>
    <t>Organismos fortalecidos en su estructura, cargos y funciones para dirigir y ejecutar los procesos de la entidad.</t>
  </si>
  <si>
    <t>37020202</t>
  </si>
  <si>
    <t>Plazas de práctica asignadas a los diferentes organismos de la Gobernación de Antioquia.</t>
  </si>
  <si>
    <t>37020301</t>
  </si>
  <si>
    <t>Cumplimiento del plan de modernización de la infraestructura física, incluida las adecuaciones de seguridad</t>
  </si>
  <si>
    <t>37020401</t>
  </si>
  <si>
    <t>Modernización tecnológica y de bienes muebles de la Imprenta Departamental</t>
  </si>
  <si>
    <t>37020402</t>
  </si>
  <si>
    <t>Condiciones institucionales para el talento humano</t>
  </si>
  <si>
    <t>37020501</t>
  </si>
  <si>
    <t>Capacitación para el fortalecimiento de la gestión institucional</t>
  </si>
  <si>
    <t>37020502</t>
  </si>
  <si>
    <t>Implementación del Sistema de Contenidos – PAM</t>
  </si>
  <si>
    <t>37020601</t>
  </si>
  <si>
    <t>Índice de migración de todos los procesos en HD</t>
  </si>
  <si>
    <t>37020602</t>
  </si>
  <si>
    <t>Avance en la certificación del proceso de auditoría bajo estándares internacionales.</t>
  </si>
  <si>
    <t>37020701</t>
  </si>
  <si>
    <t>Avance en el diagnóstico del estado de la cultura del control</t>
  </si>
  <si>
    <t>37020702</t>
  </si>
  <si>
    <t>Avance en la implementación de plan de fomento de la cultura del control</t>
  </si>
  <si>
    <t>37020703</t>
  </si>
  <si>
    <t>Implementación de mejoras a partir de las  auditorias con el uso de ACL</t>
  </si>
  <si>
    <t>37020704</t>
  </si>
  <si>
    <t>Soluciones Informáticas intervenidas y cumpliendo las políticas  informáticas</t>
  </si>
  <si>
    <t>37030101</t>
  </si>
  <si>
    <t>Soluciones de Tecnología de información y comunicaciones por demanda incorporadas</t>
  </si>
  <si>
    <t>37030102</t>
  </si>
  <si>
    <t>Personas con habilidades para acceder a los servicios en línea.</t>
  </si>
  <si>
    <t>37030103</t>
  </si>
  <si>
    <t>Personas atendidas en  los programas de bienestar laboral y calidad de vida</t>
  </si>
  <si>
    <t>37040101</t>
  </si>
  <si>
    <t>Líderes formados en las subregiones como gestores de talento humano</t>
  </si>
  <si>
    <t>37040102</t>
  </si>
  <si>
    <t>Servidores Públicos intervenidos integralmente  desde la seguridad y salud en el trabajo</t>
  </si>
  <si>
    <t>37040201</t>
  </si>
  <si>
    <t>Índice de lesiones incapacitantes – ILI</t>
  </si>
  <si>
    <t>37040202</t>
  </si>
  <si>
    <t>Consejos de Participación Ciudadana y Control Social creados, fortalecidos y participando en el diseño de la política pública de participación ciudadana.</t>
  </si>
  <si>
    <t>37050101</t>
  </si>
  <si>
    <t>Territorios intervenidos en planeación y presupuesto participativo</t>
  </si>
  <si>
    <t>37050102</t>
  </si>
  <si>
    <t>Balances e informes de buenas prácticas presentados a la comunidad</t>
  </si>
  <si>
    <t>37050103</t>
  </si>
  <si>
    <t>Proyectos con auditorias ciudadanas</t>
  </si>
  <si>
    <t>37050104</t>
  </si>
  <si>
    <t>Rendiciones de cuentas realizadas por la Administración Departamental</t>
  </si>
  <si>
    <t>37050105</t>
  </si>
  <si>
    <t>Capítulos de participación ciudadana transmitidos por el Canal Regional</t>
  </si>
  <si>
    <t>37050106</t>
  </si>
  <si>
    <t>Avance del sistema  de gestión documental en la Administración Departamental</t>
  </si>
  <si>
    <t>37050201</t>
  </si>
  <si>
    <t>Percepción de la satisfacción ciudadana</t>
  </si>
  <si>
    <t>37050301</t>
  </si>
  <si>
    <t>Peticiones, quejas, reclamos, sugerencias y denuncias –PQRSD-  oportunamente atendidos</t>
  </si>
  <si>
    <t>37050302</t>
  </si>
  <si>
    <t>Cumplimiento del enfoque al cliente frente a la dimensión de Adaptabilidad en el diagnóstico de la cultura organizacional</t>
  </si>
  <si>
    <t>37050303</t>
  </si>
  <si>
    <t>Sistemas y aplicativos virtuales integrados para la atención al ciudadano</t>
  </si>
  <si>
    <t>37050304</t>
  </si>
  <si>
    <t>Modelo de atención al ciudadano</t>
  </si>
  <si>
    <t>37050305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</si>
</sst>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97">
    <xf numFmtId="0" fontId="0" fillId="0" borderId="0" xfId="0"/>
    <xf numFmtId="0" fontId="0" fillId="4" borderId="1" xfId="0" applyFill="1" applyBorder="1"/>
    <xf numFmtId="0" fontId="0" fillId="0" borderId="0" xfId="0" applyBorder="1"/>
    <xf numFmtId="0" fontId="4" fillId="4" borderId="1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65" fontId="0" fillId="0" borderId="1" xfId="2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165" fontId="0" fillId="5" borderId="1" xfId="2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165" fontId="0" fillId="0" borderId="1" xfId="2" applyNumberFormat="1" applyFont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 applyBorder="1" applyAlignment="1"/>
    <xf numFmtId="165" fontId="0" fillId="5" borderId="1" xfId="2" applyNumberFormat="1" applyFont="1" applyFill="1" applyBorder="1" applyAlignment="1">
      <alignment vertical="center"/>
    </xf>
    <xf numFmtId="165" fontId="0" fillId="0" borderId="0" xfId="0" applyNumberFormat="1"/>
    <xf numFmtId="164" fontId="0" fillId="0" borderId="1" xfId="2" applyFont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165" fontId="0" fillId="0" borderId="0" xfId="2" applyNumberFormat="1" applyFont="1" applyAlignment="1">
      <alignment vertical="center"/>
    </xf>
    <xf numFmtId="0" fontId="0" fillId="0" borderId="1" xfId="0" applyBorder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Border="1" applyAlignment="1"/>
    <xf numFmtId="0" fontId="0" fillId="0" borderId="0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4" fillId="6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5" fillId="0" borderId="1" xfId="0" applyFont="1" applyFill="1" applyBorder="1" applyAlignment="1">
      <alignment horizontal="left" vertical="center" wrapText="1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6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67" fontId="0" fillId="8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2" fontId="0" fillId="6" borderId="11" xfId="0" applyNumberFormat="1" applyFill="1" applyBorder="1" applyAlignment="1">
      <alignment horizontal="left" vertical="center" wrapText="1"/>
    </xf>
    <xf numFmtId="2" fontId="0" fillId="6" borderId="7" xfId="0" applyNumberFormat="1" applyFill="1" applyBorder="1" applyAlignment="1">
      <alignment horizontal="left" vertical="center"/>
    </xf>
    <xf numFmtId="2" fontId="0" fillId="6" borderId="8" xfId="0" applyNumberFormat="1" applyFill="1" applyBorder="1" applyAlignment="1">
      <alignment horizontal="left" vertical="center"/>
    </xf>
    <xf numFmtId="2" fontId="0" fillId="6" borderId="12" xfId="0" applyNumberFormat="1" applyFill="1" applyBorder="1" applyAlignment="1">
      <alignment horizontal="left" vertical="center"/>
    </xf>
    <xf numFmtId="2" fontId="0" fillId="6" borderId="0" xfId="0" applyNumberFormat="1" applyFill="1" applyBorder="1" applyAlignment="1">
      <alignment horizontal="left" vertical="center"/>
    </xf>
    <xf numFmtId="2" fontId="0" fillId="6" borderId="13" xfId="0" applyNumberFormat="1" applyFill="1" applyBorder="1" applyAlignment="1">
      <alignment horizontal="left" vertical="center"/>
    </xf>
    <xf numFmtId="2" fontId="0" fillId="6" borderId="14" xfId="0" applyNumberFormat="1" applyFill="1" applyBorder="1" applyAlignment="1">
      <alignment horizontal="left" vertical="center"/>
    </xf>
    <xf numFmtId="2" fontId="0" fillId="6" borderId="9" xfId="0" applyNumberFormat="1" applyFill="1" applyBorder="1" applyAlignment="1">
      <alignment horizontal="left" vertical="center"/>
    </xf>
    <xf numFmtId="2" fontId="0" fillId="6" borderId="10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top"/>
    </xf>
    <xf numFmtId="0" fontId="0" fillId="7" borderId="8" xfId="0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5">
    <cellStyle name="Buena" xfId="3" builtinId="26"/>
    <cellStyle name="Millares" xfId="1" builtinId="3"/>
    <cellStyle name="Moneda" xfId="2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LORIA%20ELENA%20LOPEZ%20MU&#209;OZ\Seguimiento\Estructura%20Pl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PADM_CENTRO_GESTOR"/>
      <sheetName val="Componentes"/>
      <sheetName val="Programas"/>
      <sheetName val="ParaHallar"/>
      <sheetName val="TBPEPD_COMPONENTE_ESTRATEGICO-G"/>
      <sheetName val="TBPEPD_INDICADOR Gloria"/>
      <sheetName val="DBPADM_UNIDAD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1">
          <cell r="L131" t="str">
            <v>33110107</v>
          </cell>
          <cell r="M131" t="str">
            <v>15</v>
          </cell>
        </row>
        <row r="132">
          <cell r="L132" t="str">
            <v>35020101</v>
          </cell>
          <cell r="M132" t="str">
            <v>1</v>
          </cell>
        </row>
        <row r="133">
          <cell r="L133" t="str">
            <v>31020101</v>
          </cell>
          <cell r="M133" t="str">
            <v>150</v>
          </cell>
        </row>
        <row r="134">
          <cell r="L134" t="str">
            <v>33100105</v>
          </cell>
          <cell r="M134" t="str">
            <v>59181</v>
          </cell>
        </row>
        <row r="135">
          <cell r="L135" t="str">
            <v>33100304</v>
          </cell>
          <cell r="M135" t="str">
            <v>931</v>
          </cell>
        </row>
        <row r="136">
          <cell r="L136" t="str">
            <v>33100401</v>
          </cell>
          <cell r="M136" t="str">
            <v>233</v>
          </cell>
        </row>
        <row r="137">
          <cell r="L137" t="str">
            <v>33100402</v>
          </cell>
          <cell r="M137" t="str">
            <v>1</v>
          </cell>
        </row>
        <row r="138">
          <cell r="L138" t="str">
            <v>33110101</v>
          </cell>
          <cell r="M138" t="str">
            <v>5</v>
          </cell>
        </row>
        <row r="139">
          <cell r="L139" t="str">
            <v>33110102</v>
          </cell>
          <cell r="M139" t="str">
            <v>15</v>
          </cell>
        </row>
        <row r="140">
          <cell r="L140" t="str">
            <v>33110103</v>
          </cell>
          <cell r="M140" t="str">
            <v>15</v>
          </cell>
        </row>
        <row r="141">
          <cell r="L141" t="str">
            <v>33110104</v>
          </cell>
          <cell r="M141" t="str">
            <v>15</v>
          </cell>
        </row>
        <row r="142">
          <cell r="L142" t="str">
            <v>33110105</v>
          </cell>
          <cell r="M142" t="str">
            <v>15</v>
          </cell>
        </row>
        <row r="143">
          <cell r="L143" t="str">
            <v>33110106</v>
          </cell>
          <cell r="M143" t="str">
            <v>0</v>
          </cell>
        </row>
        <row r="144">
          <cell r="L144" t="str">
            <v>33110108</v>
          </cell>
          <cell r="M144" t="str">
            <v>15</v>
          </cell>
        </row>
        <row r="145">
          <cell r="L145" t="str">
            <v>33110109</v>
          </cell>
          <cell r="M145" t="str">
            <v>15</v>
          </cell>
        </row>
        <row r="146">
          <cell r="L146" t="str">
            <v>33110110</v>
          </cell>
          <cell r="M146" t="str">
            <v>15</v>
          </cell>
        </row>
        <row r="147">
          <cell r="L147" t="str">
            <v>33120101</v>
          </cell>
          <cell r="M147" t="str">
            <v>10</v>
          </cell>
        </row>
        <row r="148">
          <cell r="L148" t="str">
            <v>33120102</v>
          </cell>
          <cell r="M148" t="str">
            <v>1</v>
          </cell>
        </row>
        <row r="149">
          <cell r="L149" t="str">
            <v>33120103</v>
          </cell>
          <cell r="M149" t="str">
            <v>3</v>
          </cell>
        </row>
        <row r="150">
          <cell r="L150" t="str">
            <v>33120104</v>
          </cell>
          <cell r="M150" t="str">
            <v>5</v>
          </cell>
        </row>
        <row r="151">
          <cell r="L151" t="str">
            <v>33120105</v>
          </cell>
          <cell r="M151" t="str">
            <v>5</v>
          </cell>
        </row>
        <row r="152">
          <cell r="L152" t="str">
            <v>33130101</v>
          </cell>
          <cell r="M152" t="str">
            <v>25</v>
          </cell>
        </row>
        <row r="153">
          <cell r="L153" t="str">
            <v>33130102</v>
          </cell>
          <cell r="M153" t="str">
            <v>6</v>
          </cell>
        </row>
        <row r="154">
          <cell r="L154" t="str">
            <v>33130103</v>
          </cell>
          <cell r="M154" t="str">
            <v>3</v>
          </cell>
        </row>
        <row r="155">
          <cell r="L155" t="str">
            <v>33130104</v>
          </cell>
          <cell r="M155" t="str">
            <v>3</v>
          </cell>
        </row>
        <row r="156">
          <cell r="L156" t="str">
            <v>33130105</v>
          </cell>
          <cell r="M156" t="str">
            <v>0</v>
          </cell>
        </row>
        <row r="157">
          <cell r="L157" t="str">
            <v>34010101</v>
          </cell>
          <cell r="M157" t="str">
            <v>0,25</v>
          </cell>
        </row>
        <row r="158">
          <cell r="L158" t="str">
            <v>34010102</v>
          </cell>
          <cell r="M158" t="str">
            <v>0</v>
          </cell>
        </row>
        <row r="159">
          <cell r="L159" t="str">
            <v>34010103</v>
          </cell>
          <cell r="M159" t="str">
            <v>2</v>
          </cell>
        </row>
        <row r="160">
          <cell r="L160" t="str">
            <v>34010104</v>
          </cell>
          <cell r="M160" t="str">
            <v>4</v>
          </cell>
        </row>
        <row r="161">
          <cell r="L161" t="str">
            <v>34020101</v>
          </cell>
          <cell r="M161" t="str">
            <v>0</v>
          </cell>
        </row>
        <row r="162">
          <cell r="L162" t="str">
            <v>34020102</v>
          </cell>
          <cell r="M162" t="str">
            <v>23</v>
          </cell>
        </row>
        <row r="163">
          <cell r="L163" t="str">
            <v>34020103</v>
          </cell>
          <cell r="M163" t="str">
            <v>0</v>
          </cell>
        </row>
        <row r="164">
          <cell r="L164" t="str">
            <v>34020104</v>
          </cell>
          <cell r="M164" t="str">
            <v>1196</v>
          </cell>
        </row>
        <row r="165">
          <cell r="L165" t="str">
            <v>34020105</v>
          </cell>
          <cell r="M165" t="str">
            <v>1186</v>
          </cell>
        </row>
        <row r="166">
          <cell r="L166" t="str">
            <v>34020106</v>
          </cell>
          <cell r="M166" t="str">
            <v>10</v>
          </cell>
        </row>
        <row r="167">
          <cell r="L167" t="str">
            <v>34020201</v>
          </cell>
          <cell r="M167" t="str">
            <v>125</v>
          </cell>
        </row>
        <row r="168">
          <cell r="L168" t="str">
            <v>34020202</v>
          </cell>
          <cell r="M168" t="str">
            <v>2</v>
          </cell>
        </row>
        <row r="169">
          <cell r="L169" t="str">
            <v>34020203</v>
          </cell>
          <cell r="M169" t="str">
            <v>3</v>
          </cell>
        </row>
        <row r="170">
          <cell r="L170" t="str">
            <v>34020204</v>
          </cell>
          <cell r="M170" t="str">
            <v>1446</v>
          </cell>
        </row>
        <row r="171">
          <cell r="L171" t="str">
            <v>34020205</v>
          </cell>
          <cell r="M171" t="str">
            <v>25000</v>
          </cell>
        </row>
        <row r="172">
          <cell r="L172" t="str">
            <v>34020206</v>
          </cell>
          <cell r="M172" t="str">
            <v>1,5</v>
          </cell>
        </row>
        <row r="173">
          <cell r="L173" t="str">
            <v>34020207</v>
          </cell>
          <cell r="M173" t="str">
            <v>1</v>
          </cell>
        </row>
        <row r="174">
          <cell r="L174" t="str">
            <v>34020208</v>
          </cell>
          <cell r="M174" t="str">
            <v>1</v>
          </cell>
        </row>
        <row r="175">
          <cell r="L175" t="str">
            <v>34020301</v>
          </cell>
          <cell r="M175" t="str">
            <v>5</v>
          </cell>
        </row>
        <row r="176">
          <cell r="L176" t="str">
            <v>34020302</v>
          </cell>
          <cell r="M176" t="str">
            <v>4</v>
          </cell>
        </row>
        <row r="177">
          <cell r="L177" t="str">
            <v>34020303</v>
          </cell>
          <cell r="M177" t="str">
            <v>13500</v>
          </cell>
        </row>
        <row r="178">
          <cell r="L178" t="str">
            <v>34030101</v>
          </cell>
          <cell r="M178" t="str">
            <v>14</v>
          </cell>
        </row>
        <row r="179">
          <cell r="L179" t="str">
            <v>34030102</v>
          </cell>
          <cell r="M179" t="str">
            <v>16</v>
          </cell>
        </row>
        <row r="180">
          <cell r="L180" t="str">
            <v>34030201</v>
          </cell>
          <cell r="M180" t="str">
            <v>7</v>
          </cell>
        </row>
        <row r="181">
          <cell r="L181" t="str">
            <v>34030202</v>
          </cell>
          <cell r="M181" t="str">
            <v>25</v>
          </cell>
        </row>
        <row r="182">
          <cell r="L182" t="str">
            <v>34030301</v>
          </cell>
          <cell r="M182" t="str">
            <v>25</v>
          </cell>
        </row>
        <row r="183">
          <cell r="L183" t="str">
            <v>34030302</v>
          </cell>
          <cell r="M183" t="str">
            <v>3</v>
          </cell>
        </row>
        <row r="184">
          <cell r="L184" t="str">
            <v>34030303</v>
          </cell>
          <cell r="M184" t="str">
            <v>18</v>
          </cell>
        </row>
        <row r="185">
          <cell r="L185" t="str">
            <v>34030304</v>
          </cell>
          <cell r="M185" t="str">
            <v>100</v>
          </cell>
        </row>
        <row r="186">
          <cell r="L186" t="str">
            <v>34030305</v>
          </cell>
          <cell r="M186" t="str">
            <v>30</v>
          </cell>
        </row>
        <row r="187">
          <cell r="L187" t="str">
            <v>34030306</v>
          </cell>
          <cell r="M187" t="str">
            <v>28</v>
          </cell>
        </row>
        <row r="188">
          <cell r="L188" t="str">
            <v>34030307</v>
          </cell>
          <cell r="M188" t="str">
            <v>1</v>
          </cell>
        </row>
        <row r="189">
          <cell r="L189" t="str">
            <v>34030401</v>
          </cell>
          <cell r="M189" t="str">
            <v>1</v>
          </cell>
        </row>
        <row r="190">
          <cell r="L190" t="str">
            <v>34030501</v>
          </cell>
          <cell r="M190" t="str">
            <v>517</v>
          </cell>
        </row>
        <row r="191">
          <cell r="L191" t="str">
            <v>34030502</v>
          </cell>
          <cell r="M191" t="str">
            <v>20000</v>
          </cell>
        </row>
        <row r="192">
          <cell r="L192" t="str">
            <v>34030503</v>
          </cell>
          <cell r="M192" t="str">
            <v>1674</v>
          </cell>
        </row>
        <row r="193">
          <cell r="L193" t="str">
            <v>34040101</v>
          </cell>
          <cell r="M193" t="str">
            <v>1</v>
          </cell>
        </row>
        <row r="194">
          <cell r="L194" t="str">
            <v>34040102</v>
          </cell>
          <cell r="M194" t="str">
            <v>1</v>
          </cell>
        </row>
        <row r="195">
          <cell r="L195" t="str">
            <v>34040103</v>
          </cell>
          <cell r="M195" t="str">
            <v>4</v>
          </cell>
        </row>
        <row r="196">
          <cell r="L196" t="str">
            <v>34040201</v>
          </cell>
          <cell r="M196" t="str">
            <v>2</v>
          </cell>
        </row>
        <row r="197">
          <cell r="L197" t="str">
            <v>34040202</v>
          </cell>
          <cell r="M197" t="str">
            <v>5</v>
          </cell>
        </row>
        <row r="198">
          <cell r="L198" t="str">
            <v>35010101</v>
          </cell>
          <cell r="M198" t="str">
            <v>11</v>
          </cell>
        </row>
        <row r="199">
          <cell r="L199" t="str">
            <v>35010102</v>
          </cell>
          <cell r="M199" t="str">
            <v>15</v>
          </cell>
        </row>
        <row r="200">
          <cell r="L200" t="str">
            <v>35010103</v>
          </cell>
          <cell r="M200" t="str">
            <v>2</v>
          </cell>
        </row>
        <row r="201">
          <cell r="L201" t="str">
            <v>35010201</v>
          </cell>
          <cell r="M201" t="str">
            <v>1</v>
          </cell>
        </row>
        <row r="202">
          <cell r="L202" t="str">
            <v>35010202</v>
          </cell>
          <cell r="M202" t="str">
            <v>1</v>
          </cell>
        </row>
        <row r="203">
          <cell r="L203" t="str">
            <v>35010203</v>
          </cell>
          <cell r="M203" t="str">
            <v>5</v>
          </cell>
        </row>
        <row r="204">
          <cell r="L204" t="str">
            <v>35010204</v>
          </cell>
          <cell r="M204" t="str">
            <v>12</v>
          </cell>
        </row>
        <row r="205">
          <cell r="L205" t="str">
            <v>35010205</v>
          </cell>
          <cell r="M205" t="str">
            <v>40</v>
          </cell>
        </row>
        <row r="206">
          <cell r="L206" t="str">
            <v>35010206</v>
          </cell>
          <cell r="M206" t="str">
            <v>6</v>
          </cell>
        </row>
        <row r="207">
          <cell r="L207" t="str">
            <v>35010207</v>
          </cell>
          <cell r="M207" t="str">
            <v>6</v>
          </cell>
        </row>
        <row r="208">
          <cell r="L208" t="str">
            <v>35010301</v>
          </cell>
          <cell r="M208" t="str">
            <v>1</v>
          </cell>
        </row>
        <row r="209">
          <cell r="L209" t="str">
            <v>35010302</v>
          </cell>
          <cell r="M209" t="str">
            <v>150</v>
          </cell>
        </row>
        <row r="210">
          <cell r="L210" t="str">
            <v>35010303</v>
          </cell>
          <cell r="M210" t="str">
            <v>1</v>
          </cell>
        </row>
        <row r="211">
          <cell r="L211" t="str">
            <v>35030101</v>
          </cell>
          <cell r="M211" t="str">
            <v>1</v>
          </cell>
        </row>
        <row r="212">
          <cell r="L212" t="str">
            <v>35030102</v>
          </cell>
          <cell r="M212" t="str">
            <v>12</v>
          </cell>
        </row>
        <row r="213">
          <cell r="L213" t="str">
            <v>35030103</v>
          </cell>
          <cell r="M213" t="str">
            <v>0</v>
          </cell>
        </row>
        <row r="214">
          <cell r="L214" t="str">
            <v>35030104</v>
          </cell>
          <cell r="M214" t="str">
            <v>0</v>
          </cell>
        </row>
        <row r="215">
          <cell r="L215" t="str">
            <v>35030105</v>
          </cell>
          <cell r="M215" t="str">
            <v>2</v>
          </cell>
        </row>
        <row r="216">
          <cell r="L216" t="str">
            <v>35030106</v>
          </cell>
          <cell r="M216" t="str">
            <v>37</v>
          </cell>
        </row>
        <row r="217">
          <cell r="L217" t="str">
            <v>35030107</v>
          </cell>
          <cell r="M217" t="str">
            <v>43</v>
          </cell>
        </row>
        <row r="218">
          <cell r="L218" t="str">
            <v>35030108</v>
          </cell>
          <cell r="M218" t="str">
            <v>20</v>
          </cell>
        </row>
        <row r="219">
          <cell r="L219" t="str">
            <v>35030109</v>
          </cell>
          <cell r="M219" t="str">
            <v>1</v>
          </cell>
        </row>
        <row r="220">
          <cell r="L220" t="str">
            <v>35030110</v>
          </cell>
          <cell r="M220" t="str">
            <v>40</v>
          </cell>
        </row>
        <row r="221">
          <cell r="L221" t="str">
            <v>35030111</v>
          </cell>
          <cell r="M221" t="str">
            <v>7</v>
          </cell>
        </row>
        <row r="222">
          <cell r="L222" t="str">
            <v>35030201</v>
          </cell>
          <cell r="M222" t="str">
            <v>10</v>
          </cell>
        </row>
        <row r="223">
          <cell r="L223" t="str">
            <v>35030202</v>
          </cell>
          <cell r="M223" t="str">
            <v>10</v>
          </cell>
        </row>
        <row r="224">
          <cell r="L224" t="str">
            <v>35030203</v>
          </cell>
          <cell r="M224" t="str">
            <v>10</v>
          </cell>
        </row>
        <row r="225">
          <cell r="L225" t="str">
            <v>35030301</v>
          </cell>
          <cell r="M225" t="str">
            <v>500</v>
          </cell>
        </row>
        <row r="226">
          <cell r="L226" t="str">
            <v>35030302</v>
          </cell>
          <cell r="M226" t="str">
            <v>55</v>
          </cell>
        </row>
        <row r="227">
          <cell r="L227" t="str">
            <v>35030303</v>
          </cell>
          <cell r="M227" t="str">
            <v>0,25</v>
          </cell>
        </row>
        <row r="228">
          <cell r="L228" t="str">
            <v>35030304</v>
          </cell>
          <cell r="M228" t="str">
            <v>3</v>
          </cell>
        </row>
        <row r="229">
          <cell r="L229" t="str">
            <v>35030305</v>
          </cell>
          <cell r="M229" t="str">
            <v>0,25</v>
          </cell>
        </row>
        <row r="230">
          <cell r="L230" t="str">
            <v>35030306</v>
          </cell>
          <cell r="M230" t="str">
            <v>367</v>
          </cell>
        </row>
        <row r="231">
          <cell r="L231" t="str">
            <v>35030307</v>
          </cell>
          <cell r="M231" t="str">
            <v>0,25</v>
          </cell>
        </row>
        <row r="232">
          <cell r="L232" t="str">
            <v>35030401</v>
          </cell>
          <cell r="M232" t="str">
            <v>200</v>
          </cell>
        </row>
        <row r="233">
          <cell r="L233" t="str">
            <v>35030402</v>
          </cell>
          <cell r="M233" t="str">
            <v>300</v>
          </cell>
        </row>
        <row r="234">
          <cell r="L234" t="str">
            <v>35030501</v>
          </cell>
          <cell r="M234" t="str">
            <v>0</v>
          </cell>
        </row>
        <row r="235">
          <cell r="L235" t="str">
            <v>35030502</v>
          </cell>
          <cell r="M235" t="str">
            <v>30</v>
          </cell>
        </row>
        <row r="236">
          <cell r="L236" t="str">
            <v>35030503</v>
          </cell>
          <cell r="M236" t="str">
            <v>30</v>
          </cell>
        </row>
        <row r="237">
          <cell r="L237" t="str">
            <v>35030504</v>
          </cell>
          <cell r="M237" t="str">
            <v>30</v>
          </cell>
        </row>
        <row r="238">
          <cell r="L238" t="str">
            <v>35030505</v>
          </cell>
          <cell r="M238" t="str">
            <v>1</v>
          </cell>
        </row>
        <row r="239">
          <cell r="L239" t="str">
            <v>35030506</v>
          </cell>
          <cell r="M239" t="str">
            <v>10</v>
          </cell>
        </row>
        <row r="240">
          <cell r="L240" t="str">
            <v>35030507</v>
          </cell>
          <cell r="M240" t="str">
            <v>40</v>
          </cell>
        </row>
        <row r="241">
          <cell r="L241" t="str">
            <v>35030508</v>
          </cell>
          <cell r="M241" t="str">
            <v>31</v>
          </cell>
        </row>
        <row r="242">
          <cell r="L242" t="str">
            <v>35030601</v>
          </cell>
          <cell r="M242" t="str">
            <v>1</v>
          </cell>
        </row>
        <row r="243">
          <cell r="L243" t="str">
            <v>35040101</v>
          </cell>
          <cell r="M243" t="str">
            <v>1</v>
          </cell>
        </row>
        <row r="244">
          <cell r="L244" t="str">
            <v>35040102</v>
          </cell>
          <cell r="M244" t="str">
            <v>35</v>
          </cell>
        </row>
        <row r="245">
          <cell r="L245" t="str">
            <v>35040103</v>
          </cell>
          <cell r="M245" t="str">
            <v>38</v>
          </cell>
        </row>
        <row r="246">
          <cell r="L246" t="str">
            <v>35040104</v>
          </cell>
          <cell r="M246" t="str">
            <v>125</v>
          </cell>
        </row>
        <row r="247">
          <cell r="L247" t="str">
            <v>35040105</v>
          </cell>
          <cell r="M247" t="str">
            <v>40</v>
          </cell>
        </row>
        <row r="248">
          <cell r="L248" t="str">
            <v>35040106</v>
          </cell>
          <cell r="M248" t="str">
            <v>25</v>
          </cell>
        </row>
        <row r="249">
          <cell r="L249" t="str">
            <v>35040107</v>
          </cell>
          <cell r="M249" t="str">
            <v>25</v>
          </cell>
        </row>
        <row r="250">
          <cell r="L250" t="str">
            <v>35040201</v>
          </cell>
          <cell r="M250" t="str">
            <v>150</v>
          </cell>
        </row>
        <row r="251">
          <cell r="L251" t="str">
            <v>36010101</v>
          </cell>
          <cell r="M251" t="str">
            <v>1</v>
          </cell>
        </row>
        <row r="252">
          <cell r="L252" t="str">
            <v>36010102</v>
          </cell>
          <cell r="M252">
            <v>3</v>
          </cell>
        </row>
        <row r="253">
          <cell r="L253" t="str">
            <v>36010103</v>
          </cell>
          <cell r="M253">
            <v>50</v>
          </cell>
        </row>
        <row r="254">
          <cell r="L254" t="str">
            <v>36010104</v>
          </cell>
          <cell r="M254">
            <v>9</v>
          </cell>
        </row>
        <row r="255">
          <cell r="L255" t="str">
            <v>36010105</v>
          </cell>
          <cell r="M255">
            <v>800</v>
          </cell>
        </row>
        <row r="256">
          <cell r="L256" t="str">
            <v>36010106</v>
          </cell>
          <cell r="M256">
            <v>1</v>
          </cell>
        </row>
        <row r="257">
          <cell r="L257" t="str">
            <v>36010107</v>
          </cell>
          <cell r="M257">
            <v>1</v>
          </cell>
        </row>
        <row r="258">
          <cell r="L258" t="str">
            <v>36010201</v>
          </cell>
          <cell r="M258">
            <v>4</v>
          </cell>
        </row>
        <row r="259">
          <cell r="L259" t="str">
            <v>36010301</v>
          </cell>
          <cell r="M259">
            <v>30</v>
          </cell>
        </row>
        <row r="260">
          <cell r="L260" t="str">
            <v>36010302</v>
          </cell>
          <cell r="M260">
            <v>40</v>
          </cell>
        </row>
        <row r="261">
          <cell r="L261" t="str">
            <v>36010303</v>
          </cell>
          <cell r="M261">
            <v>40</v>
          </cell>
        </row>
        <row r="262">
          <cell r="L262" t="str">
            <v>36010304</v>
          </cell>
          <cell r="M262">
            <v>7000</v>
          </cell>
        </row>
        <row r="263">
          <cell r="L263" t="str">
            <v>36010305</v>
          </cell>
          <cell r="M263">
            <v>1000</v>
          </cell>
        </row>
        <row r="264">
          <cell r="L264" t="str">
            <v>37010101</v>
          </cell>
          <cell r="M264">
            <v>4</v>
          </cell>
        </row>
        <row r="265">
          <cell r="L265" t="str">
            <v>37010102</v>
          </cell>
          <cell r="M265">
            <v>1</v>
          </cell>
        </row>
        <row r="266">
          <cell r="L266" t="str">
            <v>37010103</v>
          </cell>
          <cell r="M266">
            <v>25</v>
          </cell>
        </row>
        <row r="267">
          <cell r="L267" t="str">
            <v>37010201</v>
          </cell>
          <cell r="M267">
            <v>3</v>
          </cell>
        </row>
        <row r="268">
          <cell r="L268" t="str">
            <v>37010301</v>
          </cell>
          <cell r="M268">
            <v>30</v>
          </cell>
        </row>
        <row r="269">
          <cell r="L269" t="str">
            <v>37010302</v>
          </cell>
          <cell r="M269">
            <v>8</v>
          </cell>
        </row>
        <row r="270">
          <cell r="L270" t="str">
            <v>37010303</v>
          </cell>
          <cell r="M270">
            <v>7</v>
          </cell>
        </row>
        <row r="271">
          <cell r="L271" t="str">
            <v>37010304</v>
          </cell>
          <cell r="M271">
            <v>35</v>
          </cell>
        </row>
        <row r="272">
          <cell r="L272" t="str">
            <v>37010401</v>
          </cell>
          <cell r="M272">
            <v>16</v>
          </cell>
        </row>
        <row r="273">
          <cell r="L273" t="str">
            <v>37010403</v>
          </cell>
          <cell r="M273">
            <v>20</v>
          </cell>
        </row>
        <row r="274">
          <cell r="L274" t="str">
            <v>37010402</v>
          </cell>
          <cell r="M274">
            <v>20</v>
          </cell>
        </row>
        <row r="275">
          <cell r="L275" t="str">
            <v>37010501</v>
          </cell>
          <cell r="M275">
            <v>35</v>
          </cell>
        </row>
        <row r="276">
          <cell r="L276" t="str">
            <v>37010502</v>
          </cell>
          <cell r="M276">
            <v>100</v>
          </cell>
        </row>
        <row r="277">
          <cell r="L277" t="str">
            <v>37010503</v>
          </cell>
          <cell r="M277">
            <v>0.4</v>
          </cell>
        </row>
        <row r="278">
          <cell r="L278" t="str">
            <v>37010601</v>
          </cell>
          <cell r="M278">
            <v>0.27500000000000002</v>
          </cell>
        </row>
        <row r="279">
          <cell r="L279" t="str">
            <v>37010701</v>
          </cell>
          <cell r="M279">
            <v>20</v>
          </cell>
        </row>
        <row r="280">
          <cell r="L280" t="str">
            <v>37010702</v>
          </cell>
          <cell r="M280">
            <v>25</v>
          </cell>
        </row>
        <row r="281">
          <cell r="L281" t="str">
            <v>37020101</v>
          </cell>
          <cell r="M281">
            <v>0</v>
          </cell>
        </row>
        <row r="282">
          <cell r="L282" t="str">
            <v>37020102</v>
          </cell>
          <cell r="M282">
            <v>0</v>
          </cell>
        </row>
        <row r="283">
          <cell r="L283" t="str">
            <v>37020103</v>
          </cell>
          <cell r="M283">
            <v>0</v>
          </cell>
        </row>
        <row r="284">
          <cell r="L284" t="str">
            <v>37020104</v>
          </cell>
          <cell r="M284">
            <v>0</v>
          </cell>
        </row>
        <row r="285">
          <cell r="L285" t="str">
            <v>37020201</v>
          </cell>
          <cell r="M285">
            <v>30</v>
          </cell>
        </row>
        <row r="286">
          <cell r="L286" t="str">
            <v>37020202</v>
          </cell>
          <cell r="M286">
            <v>30</v>
          </cell>
        </row>
        <row r="287">
          <cell r="L287" t="str">
            <v>37020301</v>
          </cell>
          <cell r="M287">
            <v>355</v>
          </cell>
        </row>
        <row r="288">
          <cell r="L288" t="str">
            <v>37020401</v>
          </cell>
          <cell r="M288">
            <v>24.85</v>
          </cell>
        </row>
        <row r="289">
          <cell r="L289" t="str">
            <v>37020402</v>
          </cell>
          <cell r="M289">
            <v>23.33</v>
          </cell>
        </row>
        <row r="290">
          <cell r="L290" t="str">
            <v>37020501</v>
          </cell>
          <cell r="M290">
            <v>93.5</v>
          </cell>
        </row>
        <row r="291">
          <cell r="L291" t="str">
            <v>37020502</v>
          </cell>
          <cell r="M291">
            <v>25</v>
          </cell>
        </row>
        <row r="292">
          <cell r="L292" t="str">
            <v>37020601</v>
          </cell>
          <cell r="M292">
            <v>10</v>
          </cell>
        </row>
        <row r="293">
          <cell r="L293" t="str">
            <v>37020602</v>
          </cell>
          <cell r="M293">
            <v>20</v>
          </cell>
        </row>
        <row r="294">
          <cell r="L294" t="str">
            <v>37020701</v>
          </cell>
          <cell r="M294">
            <v>100</v>
          </cell>
        </row>
        <row r="295">
          <cell r="L295" t="str">
            <v>37020703</v>
          </cell>
          <cell r="M295">
            <v>100</v>
          </cell>
        </row>
        <row r="296">
          <cell r="L296" t="str">
            <v>37020702</v>
          </cell>
          <cell r="M296">
            <v>0</v>
          </cell>
        </row>
        <row r="297">
          <cell r="L297" t="str">
            <v>37020704</v>
          </cell>
          <cell r="M297">
            <v>100</v>
          </cell>
        </row>
        <row r="298">
          <cell r="L298" t="str">
            <v>37030101</v>
          </cell>
          <cell r="M298">
            <v>20</v>
          </cell>
        </row>
        <row r="299">
          <cell r="L299" t="str">
            <v>37030102</v>
          </cell>
          <cell r="M299">
            <v>30</v>
          </cell>
        </row>
        <row r="300">
          <cell r="L300" t="str">
            <v>37030103</v>
          </cell>
          <cell r="M300">
            <v>600</v>
          </cell>
        </row>
        <row r="301">
          <cell r="L301" t="str">
            <v>37040101</v>
          </cell>
          <cell r="M301">
            <v>15200</v>
          </cell>
        </row>
        <row r="302">
          <cell r="L302" t="str">
            <v>37040102</v>
          </cell>
          <cell r="M302">
            <v>4</v>
          </cell>
        </row>
        <row r="303">
          <cell r="L303" t="str">
            <v>37040201</v>
          </cell>
          <cell r="M303">
            <v>56</v>
          </cell>
        </row>
        <row r="304">
          <cell r="L304" t="str">
            <v>37040202</v>
          </cell>
          <cell r="M304">
            <v>0.25</v>
          </cell>
        </row>
        <row r="305">
          <cell r="L305" t="str">
            <v>37050102</v>
          </cell>
          <cell r="M305">
            <v>0</v>
          </cell>
        </row>
        <row r="306">
          <cell r="L306" t="str">
            <v>37050101</v>
          </cell>
          <cell r="M306">
            <v>20</v>
          </cell>
        </row>
        <row r="307">
          <cell r="L307" t="str">
            <v>37050103</v>
          </cell>
          <cell r="M307">
            <v>1</v>
          </cell>
        </row>
        <row r="308">
          <cell r="L308" t="str">
            <v>37050104</v>
          </cell>
          <cell r="M308">
            <v>7</v>
          </cell>
        </row>
        <row r="309">
          <cell r="L309" t="str">
            <v>37050105</v>
          </cell>
          <cell r="M309">
            <v>2</v>
          </cell>
        </row>
        <row r="310">
          <cell r="L310" t="str">
            <v>37050106</v>
          </cell>
          <cell r="M310">
            <v>20</v>
          </cell>
        </row>
        <row r="311">
          <cell r="L311" t="str">
            <v>37050201</v>
          </cell>
          <cell r="M311">
            <v>34.99</v>
          </cell>
        </row>
        <row r="312">
          <cell r="L312" t="str">
            <v>37050301</v>
          </cell>
          <cell r="M312">
            <v>100</v>
          </cell>
        </row>
        <row r="313">
          <cell r="L313" t="str">
            <v>37050302</v>
          </cell>
          <cell r="M313">
            <v>95</v>
          </cell>
        </row>
        <row r="314">
          <cell r="L314" t="str">
            <v>37050303</v>
          </cell>
          <cell r="M314">
            <v>0</v>
          </cell>
        </row>
        <row r="315">
          <cell r="L315" t="str">
            <v>37050304</v>
          </cell>
          <cell r="M315">
            <v>90</v>
          </cell>
        </row>
        <row r="316">
          <cell r="L316" t="str">
            <v>37050305</v>
          </cell>
          <cell r="M316">
            <v>0</v>
          </cell>
        </row>
        <row r="317">
          <cell r="L317" t="str">
            <v>33060101</v>
          </cell>
          <cell r="M317" t="str">
            <v>3490</v>
          </cell>
        </row>
        <row r="318">
          <cell r="L318" t="str">
            <v>33060102</v>
          </cell>
          <cell r="M318" t="str">
            <v>249</v>
          </cell>
        </row>
        <row r="319">
          <cell r="L319" t="str">
            <v>33060103</v>
          </cell>
          <cell r="M319" t="str">
            <v>4986</v>
          </cell>
        </row>
        <row r="320">
          <cell r="L320" t="str">
            <v>33060104</v>
          </cell>
          <cell r="M320" t="str">
            <v>0,25</v>
          </cell>
        </row>
        <row r="321">
          <cell r="L321" t="str">
            <v>33060201</v>
          </cell>
          <cell r="M321" t="str">
            <v>1246</v>
          </cell>
        </row>
        <row r="322">
          <cell r="L322" t="str">
            <v>33060202</v>
          </cell>
          <cell r="M322" t="str">
            <v>249</v>
          </cell>
        </row>
        <row r="323">
          <cell r="L323" t="str">
            <v>33060203</v>
          </cell>
          <cell r="M323" t="str">
            <v>0,9</v>
          </cell>
        </row>
        <row r="324">
          <cell r="L324" t="str">
            <v>33060204</v>
          </cell>
          <cell r="M324" t="str">
            <v>3739</v>
          </cell>
        </row>
        <row r="325">
          <cell r="L325" t="str">
            <v>33060205</v>
          </cell>
          <cell r="M325" t="str">
            <v>10220</v>
          </cell>
        </row>
        <row r="326">
          <cell r="L326" t="str">
            <v>33070101</v>
          </cell>
          <cell r="M326" t="str">
            <v>70</v>
          </cell>
        </row>
        <row r="327">
          <cell r="L327" t="str">
            <v>33070102</v>
          </cell>
          <cell r="M327" t="str">
            <v>40</v>
          </cell>
        </row>
        <row r="328">
          <cell r="L328" t="str">
            <v>33070103</v>
          </cell>
          <cell r="M328" t="str">
            <v>21</v>
          </cell>
        </row>
        <row r="329">
          <cell r="L329" t="str">
            <v>33070104</v>
          </cell>
          <cell r="M329" t="str">
            <v>426500</v>
          </cell>
        </row>
        <row r="330">
          <cell r="L330" t="str">
            <v>33070105</v>
          </cell>
          <cell r="M330" t="str">
            <v>150000</v>
          </cell>
        </row>
        <row r="331">
          <cell r="L331" t="str">
            <v>33070201</v>
          </cell>
          <cell r="M331" t="str">
            <v>20120</v>
          </cell>
        </row>
        <row r="332">
          <cell r="L332" t="str">
            <v>33070202</v>
          </cell>
          <cell r="M332" t="str">
            <v>7116</v>
          </cell>
        </row>
        <row r="333">
          <cell r="L333" t="str">
            <v>33070203</v>
          </cell>
          <cell r="M333" t="str">
            <v>5</v>
          </cell>
        </row>
        <row r="334">
          <cell r="L334" t="str">
            <v>33070204</v>
          </cell>
          <cell r="M334" t="str">
            <v>35</v>
          </cell>
        </row>
        <row r="335">
          <cell r="L335" t="str">
            <v>33070205</v>
          </cell>
          <cell r="M335" t="str">
            <v>28</v>
          </cell>
        </row>
        <row r="336">
          <cell r="L336" t="str">
            <v>33070301</v>
          </cell>
          <cell r="M336" t="str">
            <v>1088</v>
          </cell>
        </row>
        <row r="337">
          <cell r="L337" t="str">
            <v>33070401</v>
          </cell>
          <cell r="M337" t="str">
            <v>1</v>
          </cell>
        </row>
        <row r="338">
          <cell r="L338" t="str">
            <v>33070402</v>
          </cell>
          <cell r="M338" t="str">
            <v>6</v>
          </cell>
        </row>
        <row r="339">
          <cell r="L339" t="str">
            <v>33070501</v>
          </cell>
          <cell r="M339" t="str">
            <v>190</v>
          </cell>
        </row>
        <row r="340">
          <cell r="L340" t="str">
            <v>33070502</v>
          </cell>
          <cell r="M340" t="str">
            <v>26</v>
          </cell>
        </row>
        <row r="341">
          <cell r="L341" t="str">
            <v>33070503</v>
          </cell>
          <cell r="M341" t="str">
            <v>1300</v>
          </cell>
        </row>
        <row r="342">
          <cell r="L342" t="str">
            <v>33070504</v>
          </cell>
          <cell r="M342" t="str">
            <v>350</v>
          </cell>
        </row>
        <row r="343">
          <cell r="L343" t="str">
            <v>33070601</v>
          </cell>
          <cell r="M343" t="str">
            <v>6</v>
          </cell>
        </row>
        <row r="344">
          <cell r="L344" t="str">
            <v>33070602</v>
          </cell>
          <cell r="M344" t="str">
            <v>4</v>
          </cell>
        </row>
        <row r="345">
          <cell r="L345" t="str">
            <v>33070701</v>
          </cell>
          <cell r="M345" t="str">
            <v>0</v>
          </cell>
        </row>
        <row r="346">
          <cell r="L346" t="str">
            <v>33070702</v>
          </cell>
          <cell r="M346" t="str">
            <v>27</v>
          </cell>
        </row>
        <row r="347">
          <cell r="L347" t="str">
            <v>33070703</v>
          </cell>
          <cell r="M347" t="str">
            <v>72</v>
          </cell>
        </row>
        <row r="348">
          <cell r="L348" t="str">
            <v>33070704</v>
          </cell>
          <cell r="M348" t="str">
            <v>41200</v>
          </cell>
        </row>
        <row r="349">
          <cell r="L349" t="str">
            <v>33070705</v>
          </cell>
          <cell r="M349" t="str">
            <v>62</v>
          </cell>
        </row>
        <row r="350">
          <cell r="L350" t="str">
            <v>33070801</v>
          </cell>
          <cell r="M350" t="str">
            <v>22</v>
          </cell>
        </row>
        <row r="351">
          <cell r="L351" t="str">
            <v>33070802</v>
          </cell>
          <cell r="M351" t="str">
            <v>3</v>
          </cell>
        </row>
        <row r="352">
          <cell r="L352" t="str">
            <v>33070901</v>
          </cell>
          <cell r="M352" t="str">
            <v>0</v>
          </cell>
        </row>
        <row r="353">
          <cell r="L353" t="str">
            <v>33070902</v>
          </cell>
          <cell r="M353" t="str">
            <v>3</v>
          </cell>
        </row>
        <row r="354">
          <cell r="L354" t="str">
            <v>33080101</v>
          </cell>
          <cell r="M354" t="str">
            <v>841</v>
          </cell>
        </row>
        <row r="355">
          <cell r="L355" t="str">
            <v>33080102</v>
          </cell>
          <cell r="M355" t="str">
            <v>2</v>
          </cell>
        </row>
        <row r="356">
          <cell r="L356" t="str">
            <v>33080103</v>
          </cell>
          <cell r="M356" t="str">
            <v>27</v>
          </cell>
        </row>
        <row r="357">
          <cell r="L357" t="str">
            <v>33080104</v>
          </cell>
          <cell r="M357" t="str">
            <v>12</v>
          </cell>
        </row>
        <row r="358">
          <cell r="L358" t="str">
            <v>33080105</v>
          </cell>
          <cell r="M358" t="str">
            <v>15</v>
          </cell>
        </row>
        <row r="359">
          <cell r="L359" t="str">
            <v>33080106</v>
          </cell>
          <cell r="M359" t="str">
            <v>127</v>
          </cell>
        </row>
        <row r="360">
          <cell r="L360" t="str">
            <v>33080107</v>
          </cell>
          <cell r="M360" t="str">
            <v>38</v>
          </cell>
        </row>
        <row r="361">
          <cell r="L361" t="str">
            <v>33080201</v>
          </cell>
          <cell r="M361" t="str">
            <v>46</v>
          </cell>
        </row>
        <row r="362">
          <cell r="L362" t="str">
            <v>33080202</v>
          </cell>
          <cell r="M362" t="str">
            <v>19</v>
          </cell>
        </row>
        <row r="363">
          <cell r="L363" t="str">
            <v>33080203</v>
          </cell>
          <cell r="M363" t="str">
            <v>2</v>
          </cell>
        </row>
        <row r="364">
          <cell r="L364" t="str">
            <v>33080204</v>
          </cell>
          <cell r="M364" t="str">
            <v>2</v>
          </cell>
        </row>
        <row r="365">
          <cell r="L365" t="str">
            <v>33080205</v>
          </cell>
          <cell r="M365" t="str">
            <v>27</v>
          </cell>
        </row>
        <row r="366">
          <cell r="L366" t="str">
            <v>33080206</v>
          </cell>
          <cell r="M366" t="str">
            <v>13</v>
          </cell>
        </row>
        <row r="367">
          <cell r="L367" t="str">
            <v>33080207</v>
          </cell>
          <cell r="M367" t="str">
            <v>22</v>
          </cell>
        </row>
        <row r="368">
          <cell r="L368" t="str">
            <v>33080208</v>
          </cell>
          <cell r="M368" t="str">
            <v>24,5</v>
          </cell>
        </row>
        <row r="369">
          <cell r="L369" t="str">
            <v>33080209</v>
          </cell>
          <cell r="M369" t="str">
            <v>0</v>
          </cell>
        </row>
        <row r="370">
          <cell r="L370" t="str">
            <v>33080301</v>
          </cell>
          <cell r="M370" t="str">
            <v>1425</v>
          </cell>
        </row>
        <row r="371">
          <cell r="L371" t="str">
            <v>33080302</v>
          </cell>
          <cell r="M371" t="str">
            <v>2</v>
          </cell>
        </row>
        <row r="372">
          <cell r="L372" t="str">
            <v>33080401</v>
          </cell>
          <cell r="M372" t="str">
            <v>2</v>
          </cell>
        </row>
        <row r="373">
          <cell r="L373" t="str">
            <v>33080402</v>
          </cell>
          <cell r="M373" t="str">
            <v>33</v>
          </cell>
        </row>
        <row r="374">
          <cell r="L374" t="str">
            <v>33080501</v>
          </cell>
          <cell r="M374" t="str">
            <v>6</v>
          </cell>
        </row>
        <row r="375">
          <cell r="L375" t="str">
            <v>33080502</v>
          </cell>
          <cell r="M375" t="str">
            <v>5</v>
          </cell>
        </row>
        <row r="376">
          <cell r="L376" t="str">
            <v>33080503</v>
          </cell>
          <cell r="M376" t="str">
            <v>0,5</v>
          </cell>
        </row>
        <row r="377">
          <cell r="L377" t="str">
            <v>33080504</v>
          </cell>
          <cell r="M377" t="str">
            <v>4</v>
          </cell>
        </row>
        <row r="378">
          <cell r="L378" t="str">
            <v>33090101</v>
          </cell>
          <cell r="M378" t="str">
            <v>0,2</v>
          </cell>
        </row>
        <row r="379">
          <cell r="L379" t="str">
            <v>33090102</v>
          </cell>
          <cell r="M379" t="str">
            <v>7</v>
          </cell>
        </row>
        <row r="380">
          <cell r="L380" t="str">
            <v>33090103</v>
          </cell>
          <cell r="M380" t="str">
            <v>3</v>
          </cell>
        </row>
        <row r="381">
          <cell r="L381" t="str">
            <v>33090104</v>
          </cell>
          <cell r="M381" t="str">
            <v>0,2</v>
          </cell>
        </row>
        <row r="382">
          <cell r="L382" t="str">
            <v>33090105</v>
          </cell>
          <cell r="M382" t="str">
            <v>9</v>
          </cell>
        </row>
        <row r="383">
          <cell r="L383" t="str">
            <v>33090106</v>
          </cell>
          <cell r="M383" t="str">
            <v>0,3</v>
          </cell>
        </row>
        <row r="384">
          <cell r="L384" t="str">
            <v>33090107</v>
          </cell>
          <cell r="M384" t="str">
            <v>0,2</v>
          </cell>
        </row>
        <row r="385">
          <cell r="L385" t="str">
            <v>33090108</v>
          </cell>
          <cell r="M385" t="str">
            <v>1</v>
          </cell>
        </row>
        <row r="386">
          <cell r="L386" t="str">
            <v>33090109</v>
          </cell>
          <cell r="M386" t="str">
            <v>1</v>
          </cell>
        </row>
        <row r="387">
          <cell r="L387" t="str">
            <v>33090110</v>
          </cell>
          <cell r="M387" t="str">
            <v>30</v>
          </cell>
        </row>
        <row r="388">
          <cell r="L388" t="str">
            <v>33090201</v>
          </cell>
          <cell r="M388" t="str">
            <v>37</v>
          </cell>
        </row>
        <row r="389">
          <cell r="L389" t="str">
            <v>33090202</v>
          </cell>
          <cell r="M389" t="str">
            <v>0,3</v>
          </cell>
        </row>
        <row r="390">
          <cell r="L390" t="str">
            <v>33090203</v>
          </cell>
          <cell r="M390" t="str">
            <v>800</v>
          </cell>
        </row>
        <row r="391">
          <cell r="L391" t="str">
            <v>33090204</v>
          </cell>
          <cell r="M391" t="str">
            <v>3</v>
          </cell>
        </row>
        <row r="392">
          <cell r="L392" t="str">
            <v>33090205</v>
          </cell>
          <cell r="M392" t="str">
            <v>1</v>
          </cell>
        </row>
        <row r="393">
          <cell r="L393" t="str">
            <v>33090206</v>
          </cell>
          <cell r="M393">
            <v>0.25</v>
          </cell>
        </row>
        <row r="394">
          <cell r="L394" t="str">
            <v>33090207</v>
          </cell>
          <cell r="M394" t="str">
            <v>40</v>
          </cell>
        </row>
        <row r="395">
          <cell r="L395" t="str">
            <v>33090208</v>
          </cell>
          <cell r="M395">
            <v>0.25</v>
          </cell>
        </row>
        <row r="396">
          <cell r="L396" t="str">
            <v>33090301</v>
          </cell>
          <cell r="M396">
            <v>0.25</v>
          </cell>
        </row>
        <row r="397">
          <cell r="L397" t="str">
            <v>33090302</v>
          </cell>
          <cell r="M397" t="str">
            <v>0,3</v>
          </cell>
        </row>
        <row r="398">
          <cell r="L398" t="str">
            <v>33090303</v>
          </cell>
          <cell r="M398" t="str">
            <v>3</v>
          </cell>
        </row>
        <row r="399">
          <cell r="L399" t="str">
            <v>33090304</v>
          </cell>
          <cell r="M399" t="str">
            <v>13</v>
          </cell>
        </row>
        <row r="400">
          <cell r="L400" t="str">
            <v>33090305</v>
          </cell>
          <cell r="M400" t="str">
            <v>1</v>
          </cell>
        </row>
        <row r="401">
          <cell r="L401" t="str">
            <v>33090306</v>
          </cell>
          <cell r="M401" t="str">
            <v>50</v>
          </cell>
        </row>
        <row r="402">
          <cell r="L402" t="str">
            <v>33090307</v>
          </cell>
          <cell r="M402" t="str">
            <v>1</v>
          </cell>
        </row>
        <row r="403">
          <cell r="L403" t="str">
            <v>33090401</v>
          </cell>
          <cell r="M403" t="str">
            <v>0,3</v>
          </cell>
        </row>
        <row r="404">
          <cell r="L404" t="str">
            <v>33090402</v>
          </cell>
          <cell r="M404" t="str">
            <v>4</v>
          </cell>
        </row>
        <row r="405">
          <cell r="L405" t="str">
            <v>33090403</v>
          </cell>
          <cell r="M405" t="str">
            <v>22</v>
          </cell>
        </row>
        <row r="406">
          <cell r="L406" t="str">
            <v>33090404</v>
          </cell>
          <cell r="M406" t="str">
            <v>3</v>
          </cell>
        </row>
        <row r="407">
          <cell r="L407" t="str">
            <v>33090405</v>
          </cell>
          <cell r="M407" t="str">
            <v>1</v>
          </cell>
        </row>
        <row r="408">
          <cell r="L408" t="str">
            <v>33090406</v>
          </cell>
          <cell r="M408" t="str">
            <v>2</v>
          </cell>
        </row>
        <row r="409">
          <cell r="L409" t="str">
            <v>33090407</v>
          </cell>
          <cell r="M409" t="str">
            <v>30</v>
          </cell>
        </row>
        <row r="410">
          <cell r="L410" t="str">
            <v>33090408</v>
          </cell>
          <cell r="M410" t="str">
            <v>30</v>
          </cell>
        </row>
        <row r="411">
          <cell r="L411" t="str">
            <v>33090409</v>
          </cell>
          <cell r="M411" t="str">
            <v>2</v>
          </cell>
        </row>
        <row r="412">
          <cell r="L412" t="str">
            <v>33090410</v>
          </cell>
          <cell r="M412" t="str">
            <v>0,25</v>
          </cell>
        </row>
        <row r="413">
          <cell r="L413" t="str">
            <v>33090411</v>
          </cell>
          <cell r="M413" t="str">
            <v>3</v>
          </cell>
        </row>
        <row r="414">
          <cell r="L414" t="str">
            <v>33090412</v>
          </cell>
          <cell r="M414" t="str">
            <v>13</v>
          </cell>
        </row>
        <row r="415">
          <cell r="L415" t="str">
            <v>33090501</v>
          </cell>
          <cell r="M415" t="str">
            <v>10</v>
          </cell>
        </row>
        <row r="416">
          <cell r="L416" t="str">
            <v>33090502</v>
          </cell>
          <cell r="M416" t="str">
            <v>0,25</v>
          </cell>
        </row>
        <row r="417">
          <cell r="L417" t="str">
            <v>33090503</v>
          </cell>
          <cell r="M417" t="str">
            <v>0,25</v>
          </cell>
        </row>
        <row r="418">
          <cell r="L418" t="str">
            <v>33090504</v>
          </cell>
          <cell r="M418" t="str">
            <v>1</v>
          </cell>
        </row>
        <row r="419">
          <cell r="L419" t="str">
            <v>33090601</v>
          </cell>
          <cell r="M419" t="str">
            <v>0,3</v>
          </cell>
        </row>
        <row r="420">
          <cell r="L420" t="str">
            <v>33090602</v>
          </cell>
          <cell r="M420" t="str">
            <v>0,25</v>
          </cell>
        </row>
        <row r="421">
          <cell r="L421" t="str">
            <v>33090603</v>
          </cell>
          <cell r="M421" t="str">
            <v>2</v>
          </cell>
        </row>
        <row r="422">
          <cell r="L422" t="str">
            <v>33100101</v>
          </cell>
          <cell r="M422" t="str">
            <v>33486</v>
          </cell>
        </row>
        <row r="423">
          <cell r="L423" t="str">
            <v>33100102</v>
          </cell>
          <cell r="M423" t="str">
            <v>19666</v>
          </cell>
        </row>
        <row r="424">
          <cell r="L424" t="str">
            <v>33100103</v>
          </cell>
          <cell r="M424" t="str">
            <v>1910</v>
          </cell>
        </row>
        <row r="425">
          <cell r="L425" t="str">
            <v>33100104</v>
          </cell>
          <cell r="M425" t="str">
            <v>4119</v>
          </cell>
        </row>
        <row r="426">
          <cell r="L426" t="str">
            <v>33100201</v>
          </cell>
          <cell r="M426" t="str">
            <v>5</v>
          </cell>
        </row>
        <row r="427">
          <cell r="L427" t="str">
            <v>33100202</v>
          </cell>
          <cell r="M427" t="str">
            <v>80</v>
          </cell>
        </row>
        <row r="428">
          <cell r="L428" t="str">
            <v>33100203</v>
          </cell>
          <cell r="M428" t="str">
            <v>166</v>
          </cell>
        </row>
        <row r="429">
          <cell r="L429" t="str">
            <v>33100204</v>
          </cell>
          <cell r="M429" t="str">
            <v>300</v>
          </cell>
        </row>
        <row r="430">
          <cell r="L430" t="str">
            <v>33100301</v>
          </cell>
          <cell r="M430" t="str">
            <v>50</v>
          </cell>
        </row>
        <row r="431">
          <cell r="L431" t="str">
            <v>33100302</v>
          </cell>
          <cell r="M431" t="str">
            <v>18</v>
          </cell>
        </row>
        <row r="432">
          <cell r="L432" t="str">
            <v>33100303</v>
          </cell>
          <cell r="M432" t="str">
            <v>4</v>
          </cell>
        </row>
        <row r="433">
          <cell r="L433" t="str">
            <v>31010101</v>
          </cell>
          <cell r="M433" t="str">
            <v>10</v>
          </cell>
        </row>
        <row r="434">
          <cell r="L434" t="str">
            <v>31010102</v>
          </cell>
          <cell r="M434" t="str">
            <v>1119</v>
          </cell>
        </row>
        <row r="435">
          <cell r="L435" t="str">
            <v>31010103</v>
          </cell>
          <cell r="M435" t="str">
            <v>8</v>
          </cell>
        </row>
        <row r="436">
          <cell r="L436" t="str">
            <v>31010104</v>
          </cell>
        </row>
        <row r="437">
          <cell r="L437" t="str">
            <v>31020102</v>
          </cell>
          <cell r="M437" t="str">
            <v>2</v>
          </cell>
        </row>
        <row r="438">
          <cell r="L438" t="str">
            <v>31020103</v>
          </cell>
          <cell r="M438" t="str">
            <v>25</v>
          </cell>
        </row>
        <row r="439">
          <cell r="L439" t="str">
            <v>31020104</v>
          </cell>
          <cell r="M439" t="str">
            <v>3</v>
          </cell>
        </row>
        <row r="440">
          <cell r="L440" t="str">
            <v>31020105</v>
          </cell>
          <cell r="M440" t="str">
            <v>15</v>
          </cell>
        </row>
        <row r="441">
          <cell r="L441" t="str">
            <v>31020106</v>
          </cell>
          <cell r="M441" t="str">
            <v>25</v>
          </cell>
        </row>
        <row r="442">
          <cell r="L442" t="str">
            <v>31020107</v>
          </cell>
          <cell r="M442" t="str">
            <v>15</v>
          </cell>
        </row>
        <row r="443">
          <cell r="L443" t="str">
            <v>31030101</v>
          </cell>
          <cell r="M443" t="str">
            <v>2</v>
          </cell>
        </row>
        <row r="444">
          <cell r="L444" t="str">
            <v>31030102</v>
          </cell>
          <cell r="M444" t="str">
            <v>1</v>
          </cell>
        </row>
        <row r="445">
          <cell r="L445" t="str">
            <v>31030103</v>
          </cell>
          <cell r="M445" t="str">
            <v>1</v>
          </cell>
        </row>
        <row r="446">
          <cell r="L446" t="str">
            <v>31040101</v>
          </cell>
          <cell r="M446" t="str">
            <v>2</v>
          </cell>
        </row>
        <row r="447">
          <cell r="L447" t="str">
            <v>31040102</v>
          </cell>
          <cell r="M447" t="str">
            <v>5</v>
          </cell>
        </row>
        <row r="448">
          <cell r="L448" t="str">
            <v>31040103</v>
          </cell>
          <cell r="M448" t="str">
            <v>0,25</v>
          </cell>
        </row>
        <row r="449">
          <cell r="L449" t="str">
            <v>31040104</v>
          </cell>
          <cell r="M449" t="str">
            <v>200</v>
          </cell>
        </row>
        <row r="450">
          <cell r="L450" t="str">
            <v>31040105</v>
          </cell>
          <cell r="M450" t="str">
            <v>1</v>
          </cell>
        </row>
        <row r="451">
          <cell r="L451" t="str">
            <v>31040106</v>
          </cell>
          <cell r="M451" t="str">
            <v>2</v>
          </cell>
        </row>
        <row r="452">
          <cell r="L452" t="str">
            <v>31040107</v>
          </cell>
          <cell r="M452" t="str">
            <v>1</v>
          </cell>
        </row>
        <row r="453">
          <cell r="L453" t="str">
            <v>31040108</v>
          </cell>
          <cell r="M453" t="str">
            <v>0,5</v>
          </cell>
        </row>
        <row r="454">
          <cell r="L454" t="str">
            <v>31040109</v>
          </cell>
          <cell r="M454" t="str">
            <v>1</v>
          </cell>
        </row>
        <row r="455">
          <cell r="L455" t="str">
            <v>31040110</v>
          </cell>
          <cell r="M455" t="str">
            <v>1</v>
          </cell>
        </row>
        <row r="456">
          <cell r="L456" t="str">
            <v>31040111</v>
          </cell>
          <cell r="M456" t="str">
            <v>5</v>
          </cell>
        </row>
        <row r="457">
          <cell r="L457" t="str">
            <v>31050101</v>
          </cell>
          <cell r="M457" t="str">
            <v>154</v>
          </cell>
        </row>
        <row r="458">
          <cell r="L458" t="str">
            <v>31050201</v>
          </cell>
          <cell r="M458" t="str">
            <v>0</v>
          </cell>
        </row>
        <row r="459">
          <cell r="L459" t="str">
            <v>31050202</v>
          </cell>
          <cell r="M459" t="str">
            <v>26</v>
          </cell>
        </row>
        <row r="460">
          <cell r="L460" t="str">
            <v>31050203</v>
          </cell>
          <cell r="M460" t="str">
            <v>2</v>
          </cell>
        </row>
        <row r="461">
          <cell r="L461" t="str">
            <v>31050204</v>
          </cell>
          <cell r="M461" t="str">
            <v>0</v>
          </cell>
        </row>
        <row r="462">
          <cell r="L462" t="str">
            <v>31050205</v>
          </cell>
          <cell r="M462" t="str">
            <v>3</v>
          </cell>
        </row>
        <row r="463">
          <cell r="L463" t="str">
            <v>31050206</v>
          </cell>
          <cell r="M463" t="str">
            <v>25</v>
          </cell>
        </row>
        <row r="464">
          <cell r="L464" t="str">
            <v>31050207</v>
          </cell>
          <cell r="M464" t="str">
            <v>25</v>
          </cell>
        </row>
        <row r="465">
          <cell r="L465" t="str">
            <v>31050208</v>
          </cell>
          <cell r="M465" t="str">
            <v>25</v>
          </cell>
        </row>
        <row r="466">
          <cell r="L466" t="str">
            <v>31050209</v>
          </cell>
          <cell r="M466" t="str">
            <v>25</v>
          </cell>
        </row>
        <row r="467">
          <cell r="L467" t="str">
            <v>31050210</v>
          </cell>
          <cell r="M467" t="str">
            <v>25</v>
          </cell>
        </row>
        <row r="468">
          <cell r="L468" t="str">
            <v>31050211</v>
          </cell>
          <cell r="M468" t="str">
            <v>25</v>
          </cell>
        </row>
        <row r="469">
          <cell r="L469" t="str">
            <v>31050212</v>
          </cell>
          <cell r="M469" t="str">
            <v>1</v>
          </cell>
        </row>
        <row r="470">
          <cell r="L470" t="str">
            <v>31050301</v>
          </cell>
          <cell r="M470" t="str">
            <v>0</v>
          </cell>
        </row>
        <row r="471">
          <cell r="L471" t="str">
            <v>31050302</v>
          </cell>
          <cell r="M471" t="str">
            <v>17</v>
          </cell>
        </row>
        <row r="472">
          <cell r="L472" t="str">
            <v>31050303</v>
          </cell>
          <cell r="M472" t="str">
            <v>16</v>
          </cell>
        </row>
        <row r="473">
          <cell r="L473" t="str">
            <v>31050304</v>
          </cell>
          <cell r="M473" t="str">
            <v>0</v>
          </cell>
        </row>
        <row r="474">
          <cell r="L474" t="str">
            <v>31050305</v>
          </cell>
          <cell r="M474" t="str">
            <v>1439</v>
          </cell>
        </row>
        <row r="475">
          <cell r="L475" t="str">
            <v>31050306</v>
          </cell>
          <cell r="M475" t="str">
            <v>1100</v>
          </cell>
        </row>
        <row r="476">
          <cell r="L476" t="str">
            <v>31050307</v>
          </cell>
          <cell r="M476" t="str">
            <v>236</v>
          </cell>
        </row>
        <row r="477">
          <cell r="L477" t="str">
            <v>31050401</v>
          </cell>
          <cell r="M477" t="str">
            <v>3</v>
          </cell>
        </row>
        <row r="478">
          <cell r="L478" t="str">
            <v>31050402</v>
          </cell>
          <cell r="M478" t="str">
            <v>48</v>
          </cell>
        </row>
        <row r="479">
          <cell r="L479" t="str">
            <v>31050403</v>
          </cell>
          <cell r="M479" t="str">
            <v>120</v>
          </cell>
        </row>
        <row r="480">
          <cell r="L480" t="str">
            <v>31050404</v>
          </cell>
          <cell r="M480" t="str">
            <v>90</v>
          </cell>
        </row>
        <row r="481">
          <cell r="L481" t="str">
            <v>31050405</v>
          </cell>
          <cell r="M481" t="str">
            <v>0</v>
          </cell>
        </row>
        <row r="482">
          <cell r="L482" t="str">
            <v>31050406</v>
          </cell>
          <cell r="M482" t="str">
            <v>13</v>
          </cell>
        </row>
        <row r="483">
          <cell r="L483" t="str">
            <v>31050501</v>
          </cell>
          <cell r="M483" t="str">
            <v>0</v>
          </cell>
        </row>
        <row r="484">
          <cell r="L484" t="str">
            <v>31050502</v>
          </cell>
          <cell r="M484" t="str">
            <v>0</v>
          </cell>
        </row>
        <row r="485">
          <cell r="L485" t="str">
            <v>31050503</v>
          </cell>
          <cell r="M485" t="str">
            <v>1</v>
          </cell>
        </row>
        <row r="486">
          <cell r="L486" t="str">
            <v>31050601</v>
          </cell>
          <cell r="M486" t="str">
            <v>19</v>
          </cell>
        </row>
        <row r="487">
          <cell r="L487" t="str">
            <v>31050602</v>
          </cell>
          <cell r="M487" t="str">
            <v>7</v>
          </cell>
        </row>
        <row r="488">
          <cell r="L488" t="str">
            <v>31050603</v>
          </cell>
          <cell r="M488" t="str">
            <v>2</v>
          </cell>
        </row>
        <row r="489">
          <cell r="L489" t="str">
            <v>31050701</v>
          </cell>
          <cell r="M489" t="str">
            <v>30</v>
          </cell>
        </row>
        <row r="490">
          <cell r="L490" t="str">
            <v>31050801</v>
          </cell>
          <cell r="M490" t="str">
            <v>1</v>
          </cell>
        </row>
        <row r="491">
          <cell r="L491" t="str">
            <v>31060101</v>
          </cell>
          <cell r="M491" t="str">
            <v>50</v>
          </cell>
        </row>
        <row r="492">
          <cell r="L492" t="str">
            <v>31060102</v>
          </cell>
          <cell r="M492" t="str">
            <v>359</v>
          </cell>
        </row>
        <row r="493">
          <cell r="L493" t="str">
            <v>31060103</v>
          </cell>
          <cell r="M493" t="str">
            <v>50</v>
          </cell>
        </row>
        <row r="494">
          <cell r="L494" t="str">
            <v>31070101</v>
          </cell>
          <cell r="M494" t="str">
            <v>3</v>
          </cell>
        </row>
        <row r="495">
          <cell r="L495" t="str">
            <v>31070102</v>
          </cell>
          <cell r="M495" t="str">
            <v>0</v>
          </cell>
        </row>
        <row r="496">
          <cell r="L496" t="str">
            <v>31070201</v>
          </cell>
          <cell r="M496" t="str">
            <v>120</v>
          </cell>
        </row>
        <row r="497">
          <cell r="L497" t="str">
            <v>31070202</v>
          </cell>
          <cell r="M497" t="str">
            <v>1000</v>
          </cell>
        </row>
        <row r="498">
          <cell r="L498" t="str">
            <v>31070203</v>
          </cell>
          <cell r="M498" t="str">
            <v>20000</v>
          </cell>
        </row>
        <row r="499">
          <cell r="L499" t="str">
            <v>31070204</v>
          </cell>
          <cell r="M499" t="str">
            <v>25</v>
          </cell>
        </row>
        <row r="500">
          <cell r="L500" t="str">
            <v>32010101</v>
          </cell>
          <cell r="M500" t="str">
            <v>0</v>
          </cell>
        </row>
        <row r="501">
          <cell r="L501" t="str">
            <v>32010102</v>
          </cell>
          <cell r="M501" t="str">
            <v>0</v>
          </cell>
        </row>
        <row r="502">
          <cell r="L502" t="str">
            <v>32020101</v>
          </cell>
          <cell r="M502">
            <v>997</v>
          </cell>
        </row>
        <row r="503">
          <cell r="L503" t="str">
            <v>32020102</v>
          </cell>
          <cell r="M503" t="str">
            <v>249</v>
          </cell>
        </row>
        <row r="504">
          <cell r="L504" t="str">
            <v>32020201</v>
          </cell>
          <cell r="M504" t="str">
            <v>748</v>
          </cell>
        </row>
        <row r="505">
          <cell r="L505" t="str">
            <v>32020202</v>
          </cell>
          <cell r="M505" t="str">
            <v>249</v>
          </cell>
        </row>
        <row r="506">
          <cell r="L506" t="str">
            <v>32020203</v>
          </cell>
          <cell r="M506" t="str">
            <v>2244</v>
          </cell>
        </row>
        <row r="507">
          <cell r="L507" t="str">
            <v>32020301</v>
          </cell>
          <cell r="M507" t="str">
            <v>6841</v>
          </cell>
        </row>
        <row r="508">
          <cell r="L508" t="str">
            <v>32020302</v>
          </cell>
          <cell r="M508" t="str">
            <v>1519</v>
          </cell>
        </row>
        <row r="509">
          <cell r="L509" t="str">
            <v>32020303</v>
          </cell>
          <cell r="M509" t="str">
            <v>3</v>
          </cell>
        </row>
        <row r="510">
          <cell r="L510" t="str">
            <v>32020401</v>
          </cell>
          <cell r="M510" t="str">
            <v>2750</v>
          </cell>
        </row>
        <row r="511">
          <cell r="L511" t="str">
            <v>32020402</v>
          </cell>
          <cell r="M511" t="str">
            <v>633</v>
          </cell>
        </row>
        <row r="512">
          <cell r="L512" t="str">
            <v>32020501</v>
          </cell>
          <cell r="M512" t="str">
            <v>2</v>
          </cell>
        </row>
        <row r="513">
          <cell r="L513" t="str">
            <v>32020601</v>
          </cell>
          <cell r="M513" t="str">
            <v>2367</v>
          </cell>
        </row>
        <row r="514">
          <cell r="L514" t="str">
            <v>32020602</v>
          </cell>
          <cell r="M514" t="str">
            <v>60</v>
          </cell>
        </row>
        <row r="515">
          <cell r="L515" t="str">
            <v>32020701</v>
          </cell>
          <cell r="M515" t="str">
            <v>0</v>
          </cell>
        </row>
        <row r="516">
          <cell r="L516" t="str">
            <v>32020702</v>
          </cell>
          <cell r="M516" t="str">
            <v>0</v>
          </cell>
        </row>
        <row r="517">
          <cell r="L517" t="str">
            <v>32020801</v>
          </cell>
          <cell r="M517" t="str">
            <v>150</v>
          </cell>
        </row>
        <row r="518">
          <cell r="L518" t="str">
            <v>32020802</v>
          </cell>
          <cell r="M518" t="str">
            <v>14100</v>
          </cell>
        </row>
        <row r="519">
          <cell r="L519" t="str">
            <v>32020901</v>
          </cell>
          <cell r="M519" t="str">
            <v>100</v>
          </cell>
        </row>
        <row r="520">
          <cell r="L520" t="str">
            <v>32020902</v>
          </cell>
          <cell r="M520" t="str">
            <v>45</v>
          </cell>
        </row>
        <row r="521">
          <cell r="L521" t="str">
            <v>32020903</v>
          </cell>
          <cell r="M521" t="str">
            <v>3</v>
          </cell>
        </row>
        <row r="522">
          <cell r="L522" t="str">
            <v>32020904</v>
          </cell>
          <cell r="M522" t="str">
            <v>45</v>
          </cell>
        </row>
        <row r="523">
          <cell r="L523" t="str">
            <v>32030101</v>
          </cell>
          <cell r="M523" t="str">
            <v>2</v>
          </cell>
        </row>
        <row r="524">
          <cell r="L524" t="str">
            <v>32030102</v>
          </cell>
          <cell r="M524" t="str">
            <v>2</v>
          </cell>
        </row>
        <row r="525">
          <cell r="L525" t="str">
            <v>32030103</v>
          </cell>
          <cell r="M525" t="str">
            <v>173</v>
          </cell>
        </row>
        <row r="526">
          <cell r="L526" t="str">
            <v>32030104</v>
          </cell>
          <cell r="M526" t="str">
            <v>2</v>
          </cell>
        </row>
        <row r="527">
          <cell r="L527" t="str">
            <v>32030105</v>
          </cell>
          <cell r="M527" t="str">
            <v>10</v>
          </cell>
        </row>
        <row r="528">
          <cell r="L528" t="str">
            <v>32030106</v>
          </cell>
          <cell r="M528" t="str">
            <v>200</v>
          </cell>
        </row>
        <row r="529">
          <cell r="L529" t="str">
            <v>32030107</v>
          </cell>
          <cell r="M529" t="str">
            <v>1</v>
          </cell>
        </row>
        <row r="530">
          <cell r="L530" t="str">
            <v>32030108</v>
          </cell>
          <cell r="M530" t="str">
            <v>1</v>
          </cell>
        </row>
        <row r="531">
          <cell r="L531" t="str">
            <v>32040101</v>
          </cell>
          <cell r="M531" t="str">
            <v>1</v>
          </cell>
        </row>
        <row r="532">
          <cell r="L532" t="str">
            <v>32040102</v>
          </cell>
          <cell r="M532" t="str">
            <v>40</v>
          </cell>
        </row>
        <row r="533">
          <cell r="L533" t="str">
            <v>32040103</v>
          </cell>
          <cell r="M533" t="str">
            <v>33</v>
          </cell>
        </row>
        <row r="534">
          <cell r="L534" t="str">
            <v>32040104</v>
          </cell>
          <cell r="M534" t="str">
            <v>9</v>
          </cell>
        </row>
        <row r="535">
          <cell r="L535" t="str">
            <v>32040105</v>
          </cell>
          <cell r="M535" t="str">
            <v>40</v>
          </cell>
        </row>
        <row r="536">
          <cell r="L536" t="str">
            <v>32040106</v>
          </cell>
          <cell r="M536" t="str">
            <v>0,5</v>
          </cell>
        </row>
        <row r="537">
          <cell r="L537" t="str">
            <v>32040201</v>
          </cell>
          <cell r="M537" t="str">
            <v>296</v>
          </cell>
        </row>
        <row r="538">
          <cell r="L538" t="str">
            <v>32040202</v>
          </cell>
          <cell r="M538" t="str">
            <v>1,6</v>
          </cell>
        </row>
        <row r="539">
          <cell r="L539" t="str">
            <v>32040203</v>
          </cell>
          <cell r="M539" t="str">
            <v>7</v>
          </cell>
        </row>
        <row r="540">
          <cell r="L540" t="str">
            <v>32040204</v>
          </cell>
          <cell r="M540" t="str">
            <v>7</v>
          </cell>
        </row>
        <row r="541">
          <cell r="L541" t="str">
            <v>32040205</v>
          </cell>
          <cell r="M541" t="str">
            <v>33,3</v>
          </cell>
        </row>
        <row r="542">
          <cell r="L542" t="str">
            <v>32040206</v>
          </cell>
          <cell r="M542" t="str">
            <v>8,3</v>
          </cell>
        </row>
        <row r="543">
          <cell r="L543" t="str">
            <v>32040207</v>
          </cell>
          <cell r="M543" t="str">
            <v>339</v>
          </cell>
        </row>
        <row r="544">
          <cell r="L544" t="str">
            <v>32040208</v>
          </cell>
          <cell r="M544" t="str">
            <v>6,5</v>
          </cell>
        </row>
        <row r="545">
          <cell r="L545" t="str">
            <v>32040209</v>
          </cell>
          <cell r="M545" t="str">
            <v>17</v>
          </cell>
        </row>
        <row r="546">
          <cell r="L546" t="str">
            <v>32040210</v>
          </cell>
          <cell r="M546" t="str">
            <v>1</v>
          </cell>
        </row>
        <row r="547">
          <cell r="L547" t="str">
            <v>32040211</v>
          </cell>
          <cell r="M547" t="str">
            <v>1</v>
          </cell>
        </row>
        <row r="548">
          <cell r="L548" t="str">
            <v>32040212</v>
          </cell>
          <cell r="M548" t="str">
            <v>10</v>
          </cell>
        </row>
        <row r="549">
          <cell r="L549" t="str">
            <v>32040301</v>
          </cell>
          <cell r="M549" t="str">
            <v>100</v>
          </cell>
        </row>
        <row r="550">
          <cell r="L550" t="str">
            <v>32040302</v>
          </cell>
          <cell r="M550" t="str">
            <v>0</v>
          </cell>
        </row>
        <row r="551">
          <cell r="L551" t="str">
            <v>32040401</v>
          </cell>
          <cell r="M551" t="str">
            <v>3</v>
          </cell>
        </row>
        <row r="552">
          <cell r="L552" t="str">
            <v>32040402</v>
          </cell>
          <cell r="M552" t="str">
            <v>1</v>
          </cell>
        </row>
        <row r="553">
          <cell r="L553" t="str">
            <v>32040403</v>
          </cell>
          <cell r="M553" t="str">
            <v>6</v>
          </cell>
        </row>
        <row r="554">
          <cell r="L554" t="str">
            <v>32040404</v>
          </cell>
          <cell r="M554" t="str">
            <v>1</v>
          </cell>
        </row>
        <row r="555">
          <cell r="L555" t="str">
            <v>32040405</v>
          </cell>
          <cell r="M555" t="str">
            <v>20</v>
          </cell>
        </row>
        <row r="556">
          <cell r="L556" t="str">
            <v>32040501</v>
          </cell>
          <cell r="M556" t="str">
            <v>15</v>
          </cell>
        </row>
        <row r="557">
          <cell r="L557" t="str">
            <v>32040502</v>
          </cell>
          <cell r="M557" t="str">
            <v>1150</v>
          </cell>
        </row>
        <row r="558">
          <cell r="L558" t="str">
            <v>32040503</v>
          </cell>
          <cell r="M558" t="str">
            <v>300</v>
          </cell>
        </row>
        <row r="559">
          <cell r="L559" t="str">
            <v>32040504</v>
          </cell>
          <cell r="M559" t="str">
            <v>555,5</v>
          </cell>
        </row>
        <row r="560">
          <cell r="L560" t="str">
            <v>32050101</v>
          </cell>
          <cell r="M560" t="str">
            <v>9</v>
          </cell>
        </row>
        <row r="561">
          <cell r="L561" t="str">
            <v>32050102</v>
          </cell>
          <cell r="M561" t="str">
            <v>100</v>
          </cell>
        </row>
        <row r="562">
          <cell r="L562" t="str">
            <v>32050103</v>
          </cell>
          <cell r="M562" t="str">
            <v>0</v>
          </cell>
        </row>
        <row r="563">
          <cell r="L563" t="str">
            <v>32050104</v>
          </cell>
          <cell r="M563" t="str">
            <v>24941</v>
          </cell>
        </row>
        <row r="564">
          <cell r="L564" t="str">
            <v>33010101</v>
          </cell>
          <cell r="M564" t="str">
            <v>14164</v>
          </cell>
        </row>
        <row r="565">
          <cell r="L565" t="str">
            <v>33010201</v>
          </cell>
          <cell r="M565" t="str">
            <v>61,8</v>
          </cell>
        </row>
        <row r="566">
          <cell r="L566" t="str">
            <v>33010202</v>
          </cell>
          <cell r="M566" t="str">
            <v>11,8</v>
          </cell>
        </row>
        <row r="567">
          <cell r="L567" t="str">
            <v>33010203</v>
          </cell>
          <cell r="M567" t="str">
            <v>4,7</v>
          </cell>
        </row>
        <row r="568">
          <cell r="L568" t="str">
            <v>33010204</v>
          </cell>
          <cell r="M568" t="str">
            <v>12</v>
          </cell>
        </row>
        <row r="569">
          <cell r="L569" t="str">
            <v>33010205</v>
          </cell>
          <cell r="M569" t="str">
            <v>4,5</v>
          </cell>
        </row>
        <row r="570">
          <cell r="L570" t="str">
            <v>33010206</v>
          </cell>
          <cell r="M570" t="str">
            <v>142,2</v>
          </cell>
        </row>
        <row r="571">
          <cell r="L571" t="str">
            <v>33010207</v>
          </cell>
          <cell r="M571" t="str">
            <v>15,5</v>
          </cell>
        </row>
        <row r="572">
          <cell r="L572" t="str">
            <v>33010208</v>
          </cell>
          <cell r="M572" t="str">
            <v>125</v>
          </cell>
        </row>
        <row r="573">
          <cell r="L573" t="str">
            <v>33010209</v>
          </cell>
          <cell r="M573" t="str">
            <v>40</v>
          </cell>
        </row>
        <row r="574">
          <cell r="L574" t="str">
            <v>33010210</v>
          </cell>
          <cell r="M574" t="str">
            <v>9,2</v>
          </cell>
        </row>
        <row r="575">
          <cell r="L575" t="str">
            <v>33010211</v>
          </cell>
          <cell r="M575" t="str">
            <v>30</v>
          </cell>
        </row>
        <row r="576">
          <cell r="L576" t="str">
            <v>33010212</v>
          </cell>
          <cell r="M576" t="str">
            <v>37</v>
          </cell>
        </row>
        <row r="577">
          <cell r="L577" t="str">
            <v>33010213</v>
          </cell>
          <cell r="M577" t="str">
            <v>37</v>
          </cell>
        </row>
        <row r="578">
          <cell r="L578" t="str">
            <v>33010214</v>
          </cell>
          <cell r="M578" t="str">
            <v>125</v>
          </cell>
        </row>
        <row r="579">
          <cell r="L579" t="str">
            <v>33010215</v>
          </cell>
          <cell r="M579" t="str">
            <v>20,5</v>
          </cell>
        </row>
        <row r="580">
          <cell r="L580" t="str">
            <v>33010216</v>
          </cell>
          <cell r="M580" t="str">
            <v>2</v>
          </cell>
        </row>
        <row r="581">
          <cell r="L581" t="str">
            <v>33010217</v>
          </cell>
          <cell r="M581" t="str">
            <v>65,5</v>
          </cell>
        </row>
        <row r="582">
          <cell r="L582" t="str">
            <v>33010218</v>
          </cell>
          <cell r="M582" t="str">
            <v>36</v>
          </cell>
        </row>
        <row r="583">
          <cell r="L583" t="str">
            <v>33010219</v>
          </cell>
          <cell r="M583" t="str">
            <v>80</v>
          </cell>
        </row>
        <row r="584">
          <cell r="L584" t="str">
            <v>33010220</v>
          </cell>
          <cell r="M584" t="str">
            <v>95</v>
          </cell>
        </row>
        <row r="585">
          <cell r="L585" t="str">
            <v>33010221</v>
          </cell>
          <cell r="M585" t="str">
            <v>100</v>
          </cell>
        </row>
        <row r="586">
          <cell r="L586" t="str">
            <v>33010222</v>
          </cell>
          <cell r="M586" t="str">
            <v>95</v>
          </cell>
        </row>
        <row r="587">
          <cell r="L587" t="str">
            <v>33010223</v>
          </cell>
          <cell r="M587" t="str">
            <v>0,02</v>
          </cell>
        </row>
        <row r="588">
          <cell r="L588" t="str">
            <v>33010224</v>
          </cell>
          <cell r="M588" t="str">
            <v>150</v>
          </cell>
        </row>
        <row r="589">
          <cell r="L589" t="str">
            <v>33010225</v>
          </cell>
          <cell r="M589" t="str">
            <v>8,6</v>
          </cell>
        </row>
        <row r="590">
          <cell r="L590" t="str">
            <v>33010226</v>
          </cell>
          <cell r="M590" t="str">
            <v>158</v>
          </cell>
        </row>
        <row r="591">
          <cell r="L591" t="str">
            <v>33010227</v>
          </cell>
          <cell r="M591" t="str">
            <v>40</v>
          </cell>
        </row>
        <row r="592">
          <cell r="L592" t="str">
            <v>33010228</v>
          </cell>
          <cell r="M592" t="str">
            <v>70</v>
          </cell>
        </row>
        <row r="593">
          <cell r="L593" t="str">
            <v>33010229</v>
          </cell>
          <cell r="M593" t="str">
            <v>40</v>
          </cell>
        </row>
        <row r="594">
          <cell r="L594" t="str">
            <v>33010301</v>
          </cell>
          <cell r="M594" t="str">
            <v>25000</v>
          </cell>
        </row>
        <row r="595">
          <cell r="L595" t="str">
            <v>33010302</v>
          </cell>
          <cell r="M595" t="str">
            <v>32</v>
          </cell>
        </row>
        <row r="596">
          <cell r="L596" t="str">
            <v>33010303</v>
          </cell>
          <cell r="M596" t="str">
            <v>15000</v>
          </cell>
        </row>
        <row r="597">
          <cell r="L597" t="str">
            <v>33010304</v>
          </cell>
          <cell r="M597" t="str">
            <v>16015</v>
          </cell>
        </row>
        <row r="598">
          <cell r="L598" t="str">
            <v>33010305</v>
          </cell>
          <cell r="M598" t="str">
            <v>62704</v>
          </cell>
        </row>
        <row r="599">
          <cell r="L599" t="str">
            <v>33010306</v>
          </cell>
          <cell r="M599" t="str">
            <v>19200</v>
          </cell>
        </row>
        <row r="600">
          <cell r="L600" t="str">
            <v>33010307</v>
          </cell>
          <cell r="M600" t="str">
            <v>100</v>
          </cell>
        </row>
        <row r="601">
          <cell r="L601" t="str">
            <v>33010308</v>
          </cell>
          <cell r="M601" t="str">
            <v>80</v>
          </cell>
        </row>
        <row r="602">
          <cell r="L602" t="str">
            <v>33010309</v>
          </cell>
          <cell r="M602" t="str">
            <v>20</v>
          </cell>
        </row>
        <row r="603">
          <cell r="L603" t="str">
            <v>33010310</v>
          </cell>
          <cell r="M603" t="str">
            <v>20</v>
          </cell>
        </row>
        <row r="604">
          <cell r="L604" t="str">
            <v>33010311</v>
          </cell>
          <cell r="M604" t="str">
            <v>97</v>
          </cell>
        </row>
        <row r="605">
          <cell r="L605" t="str">
            <v>33010312</v>
          </cell>
          <cell r="M605" t="str">
            <v>10000</v>
          </cell>
        </row>
        <row r="606">
          <cell r="L606" t="str">
            <v>33010313</v>
          </cell>
          <cell r="M606" t="str">
            <v>25</v>
          </cell>
        </row>
        <row r="607">
          <cell r="L607" t="str">
            <v>33010401</v>
          </cell>
          <cell r="M607" t="str">
            <v>163000</v>
          </cell>
        </row>
        <row r="608">
          <cell r="L608" t="str">
            <v>33010402</v>
          </cell>
          <cell r="M608" t="str">
            <v>300000</v>
          </cell>
        </row>
        <row r="609">
          <cell r="L609" t="str">
            <v>33010403</v>
          </cell>
          <cell r="M609" t="str">
            <v>20000</v>
          </cell>
        </row>
        <row r="610">
          <cell r="L610" t="str">
            <v>33010404</v>
          </cell>
          <cell r="M610" t="str">
            <v>5500</v>
          </cell>
        </row>
        <row r="611">
          <cell r="L611" t="str">
            <v>33010405</v>
          </cell>
          <cell r="M611" t="str">
            <v>4600</v>
          </cell>
        </row>
        <row r="612">
          <cell r="L612" t="str">
            <v>33010406</v>
          </cell>
          <cell r="M612" t="str">
            <v>4200</v>
          </cell>
        </row>
        <row r="613">
          <cell r="L613" t="str">
            <v>33010407</v>
          </cell>
          <cell r="M613" t="str">
            <v>380</v>
          </cell>
        </row>
        <row r="614">
          <cell r="L614" t="str">
            <v>33010408</v>
          </cell>
          <cell r="M614" t="str">
            <v>45</v>
          </cell>
        </row>
        <row r="615">
          <cell r="L615" t="str">
            <v>33010409</v>
          </cell>
          <cell r="M615" t="str">
            <v>3000</v>
          </cell>
        </row>
        <row r="616">
          <cell r="L616" t="str">
            <v>33020101</v>
          </cell>
          <cell r="M616" t="str">
            <v>124</v>
          </cell>
        </row>
        <row r="617">
          <cell r="L617" t="str">
            <v>33030101</v>
          </cell>
          <cell r="M617" t="str">
            <v>98</v>
          </cell>
        </row>
        <row r="618">
          <cell r="L618" t="str">
            <v>33040101</v>
          </cell>
          <cell r="M618" t="str">
            <v>1</v>
          </cell>
        </row>
        <row r="619">
          <cell r="L619" t="str">
            <v>33040102</v>
          </cell>
          <cell r="M619" t="str">
            <v>3</v>
          </cell>
        </row>
        <row r="620">
          <cell r="L620" t="str">
            <v>33040103</v>
          </cell>
          <cell r="M620" t="str">
            <v>9</v>
          </cell>
        </row>
        <row r="621">
          <cell r="L621" t="str">
            <v>33040104</v>
          </cell>
          <cell r="M621" t="str">
            <v>117</v>
          </cell>
        </row>
        <row r="622">
          <cell r="L622" t="str">
            <v>33040105</v>
          </cell>
          <cell r="M622" t="str">
            <v>33</v>
          </cell>
        </row>
        <row r="623">
          <cell r="L623" t="str">
            <v>33040106</v>
          </cell>
          <cell r="M623" t="str">
            <v>0</v>
          </cell>
        </row>
        <row r="624">
          <cell r="L624" t="str">
            <v>33040107</v>
          </cell>
          <cell r="M624" t="str">
            <v>133</v>
          </cell>
        </row>
        <row r="625">
          <cell r="L625" t="str">
            <v>33040201</v>
          </cell>
          <cell r="M625" t="str">
            <v>67</v>
          </cell>
        </row>
        <row r="626">
          <cell r="L626" t="str">
            <v>33040202</v>
          </cell>
          <cell r="M626" t="str">
            <v>500</v>
          </cell>
        </row>
        <row r="627">
          <cell r="L627" t="str">
            <v>33040203</v>
          </cell>
          <cell r="M627" t="str">
            <v>6</v>
          </cell>
        </row>
        <row r="628">
          <cell r="L628" t="str">
            <v>33040204</v>
          </cell>
          <cell r="M628" t="str">
            <v>0</v>
          </cell>
        </row>
        <row r="629">
          <cell r="L629" t="str">
            <v>33040205</v>
          </cell>
          <cell r="M629" t="str">
            <v>126</v>
          </cell>
        </row>
        <row r="630">
          <cell r="L630" t="str">
            <v>33040206</v>
          </cell>
          <cell r="M630" t="str">
            <v>30</v>
          </cell>
        </row>
        <row r="631">
          <cell r="L631" t="str">
            <v>33040207</v>
          </cell>
          <cell r="M631" t="str">
            <v>491</v>
          </cell>
        </row>
        <row r="632">
          <cell r="L632" t="str">
            <v>33040208</v>
          </cell>
          <cell r="M632" t="str">
            <v>533</v>
          </cell>
        </row>
        <row r="633">
          <cell r="L633" t="str">
            <v>33040209</v>
          </cell>
          <cell r="M633" t="str">
            <v>167</v>
          </cell>
        </row>
        <row r="634">
          <cell r="L634" t="str">
            <v>33040210</v>
          </cell>
          <cell r="M634" t="str">
            <v>300000</v>
          </cell>
        </row>
        <row r="635">
          <cell r="L635" t="str">
            <v>33040211</v>
          </cell>
          <cell r="M635" t="str">
            <v>162</v>
          </cell>
        </row>
        <row r="636">
          <cell r="L636" t="str">
            <v>33040212</v>
          </cell>
          <cell r="M636" t="str">
            <v>133</v>
          </cell>
        </row>
        <row r="637">
          <cell r="L637" t="str">
            <v>33040213</v>
          </cell>
          <cell r="M637" t="str">
            <v>67</v>
          </cell>
        </row>
        <row r="638">
          <cell r="L638" t="str">
            <v>33040301</v>
          </cell>
          <cell r="M638" t="str">
            <v>200</v>
          </cell>
        </row>
        <row r="639">
          <cell r="L639" t="str">
            <v>33040302</v>
          </cell>
          <cell r="M639" t="str">
            <v>133</v>
          </cell>
        </row>
        <row r="640">
          <cell r="L640" t="str">
            <v>33040303</v>
          </cell>
          <cell r="M640" t="str">
            <v>35000</v>
          </cell>
        </row>
        <row r="641">
          <cell r="L641" t="str">
            <v>33040304</v>
          </cell>
          <cell r="M641" t="str">
            <v>200000</v>
          </cell>
        </row>
        <row r="642">
          <cell r="L642" t="str">
            <v>33040305</v>
          </cell>
          <cell r="M642" t="str">
            <v>50</v>
          </cell>
        </row>
        <row r="643">
          <cell r="L643" t="str">
            <v>33040306</v>
          </cell>
          <cell r="M643" t="str">
            <v>50</v>
          </cell>
        </row>
        <row r="644">
          <cell r="L644" t="str">
            <v>33040307</v>
          </cell>
          <cell r="M644" t="str">
            <v>205</v>
          </cell>
        </row>
        <row r="645">
          <cell r="L645" t="str">
            <v>33040308</v>
          </cell>
          <cell r="M645" t="str">
            <v>30</v>
          </cell>
        </row>
        <row r="646">
          <cell r="L646" t="str">
            <v>33040309</v>
          </cell>
          <cell r="M646" t="str">
            <v>2000</v>
          </cell>
        </row>
        <row r="647">
          <cell r="L647" t="str">
            <v>33040310</v>
          </cell>
          <cell r="M647" t="str">
            <v>667</v>
          </cell>
        </row>
        <row r="648">
          <cell r="L648" t="str">
            <v>33040311</v>
          </cell>
          <cell r="M648" t="str">
            <v>66667</v>
          </cell>
        </row>
        <row r="649">
          <cell r="L649" t="str">
            <v>33040312</v>
          </cell>
          <cell r="M649" t="str">
            <v>85</v>
          </cell>
        </row>
        <row r="650">
          <cell r="L650" t="str">
            <v>33040401</v>
          </cell>
          <cell r="M650" t="str">
            <v>133</v>
          </cell>
        </row>
        <row r="651">
          <cell r="L651" t="str">
            <v>33040402</v>
          </cell>
          <cell r="M651" t="str">
            <v>1667</v>
          </cell>
        </row>
        <row r="652">
          <cell r="L652" t="str">
            <v>33040403</v>
          </cell>
          <cell r="M652" t="str">
            <v>31515</v>
          </cell>
        </row>
        <row r="653">
          <cell r="L653" t="str">
            <v>33040501</v>
          </cell>
          <cell r="M653" t="str">
            <v>0,5</v>
          </cell>
        </row>
        <row r="654">
          <cell r="L654" t="str">
            <v>33040502</v>
          </cell>
          <cell r="M654" t="str">
            <v>133</v>
          </cell>
        </row>
        <row r="655">
          <cell r="L655" t="str">
            <v>33040503</v>
          </cell>
          <cell r="M655" t="str">
            <v>400</v>
          </cell>
        </row>
        <row r="656">
          <cell r="L656" t="str">
            <v>33040504</v>
          </cell>
          <cell r="M656" t="str">
            <v>133</v>
          </cell>
        </row>
        <row r="657">
          <cell r="L657" t="str">
            <v>33040505</v>
          </cell>
          <cell r="M657" t="str">
            <v>53</v>
          </cell>
        </row>
        <row r="658">
          <cell r="L658" t="str">
            <v>33040601</v>
          </cell>
          <cell r="M658" t="str">
            <v>1431</v>
          </cell>
        </row>
        <row r="659">
          <cell r="L659" t="str">
            <v>33040602</v>
          </cell>
          <cell r="M659" t="str">
            <v>146667</v>
          </cell>
        </row>
        <row r="660">
          <cell r="L660" t="str">
            <v>33040603</v>
          </cell>
          <cell r="M660" t="str">
            <v>6</v>
          </cell>
        </row>
        <row r="661">
          <cell r="L661" t="str">
            <v>33040604</v>
          </cell>
          <cell r="M661" t="str">
            <v>3667</v>
          </cell>
        </row>
        <row r="662">
          <cell r="L662" t="str">
            <v>33040605</v>
          </cell>
          <cell r="M662" t="str">
            <v>117</v>
          </cell>
        </row>
        <row r="663">
          <cell r="L663" t="str">
            <v>33040606</v>
          </cell>
          <cell r="M663" t="str">
            <v>8</v>
          </cell>
        </row>
        <row r="664">
          <cell r="L664" t="str">
            <v>33040607</v>
          </cell>
          <cell r="M664" t="str">
            <v>133</v>
          </cell>
        </row>
        <row r="665">
          <cell r="L665" t="str">
            <v>33040608</v>
          </cell>
          <cell r="M665" t="str">
            <v>700</v>
          </cell>
        </row>
        <row r="666">
          <cell r="L666" t="str">
            <v>33040609</v>
          </cell>
          <cell r="M666" t="str">
            <v>2</v>
          </cell>
        </row>
        <row r="667">
          <cell r="L667" t="str">
            <v>33040610</v>
          </cell>
          <cell r="M667" t="str">
            <v>500</v>
          </cell>
        </row>
        <row r="668">
          <cell r="L668" t="str">
            <v>33040611</v>
          </cell>
          <cell r="M668" t="str">
            <v>167</v>
          </cell>
        </row>
        <row r="669">
          <cell r="L669" t="str">
            <v>33040612</v>
          </cell>
          <cell r="M669" t="str">
            <v>400</v>
          </cell>
        </row>
        <row r="670">
          <cell r="L670" t="str">
            <v>33040613</v>
          </cell>
          <cell r="M670" t="str">
            <v>667</v>
          </cell>
        </row>
        <row r="671">
          <cell r="L671" t="str">
            <v>33040614</v>
          </cell>
          <cell r="M671" t="str">
            <v>615</v>
          </cell>
        </row>
        <row r="672">
          <cell r="L672" t="str">
            <v>33040615</v>
          </cell>
          <cell r="M672" t="str">
            <v>1017</v>
          </cell>
        </row>
        <row r="673">
          <cell r="L673" t="str">
            <v>33040616</v>
          </cell>
          <cell r="M673" t="str">
            <v>1333</v>
          </cell>
        </row>
        <row r="674">
          <cell r="L674" t="str">
            <v>33040617</v>
          </cell>
          <cell r="M674" t="str">
            <v>131</v>
          </cell>
        </row>
        <row r="675">
          <cell r="L675" t="str">
            <v>33040618</v>
          </cell>
          <cell r="M675" t="str">
            <v>37154</v>
          </cell>
        </row>
        <row r="676">
          <cell r="L676" t="str">
            <v>33040619</v>
          </cell>
          <cell r="M676" t="str">
            <v>503</v>
          </cell>
        </row>
        <row r="677">
          <cell r="L677" t="str">
            <v>33040620</v>
          </cell>
          <cell r="M677" t="str">
            <v>200000</v>
          </cell>
        </row>
        <row r="678">
          <cell r="L678" t="str">
            <v>33040701</v>
          </cell>
          <cell r="M678" t="str">
            <v>17</v>
          </cell>
        </row>
        <row r="679">
          <cell r="L679" t="str">
            <v>33040702</v>
          </cell>
          <cell r="M679" t="str">
            <v>67</v>
          </cell>
        </row>
        <row r="680">
          <cell r="L680" t="str">
            <v>33040703</v>
          </cell>
          <cell r="M680" t="str">
            <v>17</v>
          </cell>
        </row>
        <row r="681">
          <cell r="L681" t="str">
            <v>33040704</v>
          </cell>
          <cell r="M681" t="str">
            <v>67</v>
          </cell>
        </row>
        <row r="682">
          <cell r="L682" t="str">
            <v>33040705</v>
          </cell>
          <cell r="M682" t="str">
            <v>133</v>
          </cell>
        </row>
        <row r="683">
          <cell r="L683" t="str">
            <v>33040706</v>
          </cell>
          <cell r="M683" t="str">
            <v>39</v>
          </cell>
        </row>
        <row r="684">
          <cell r="L684" t="str">
            <v>33040801</v>
          </cell>
          <cell r="M684" t="str">
            <v>1000</v>
          </cell>
        </row>
        <row r="685">
          <cell r="L685" t="str">
            <v>33040802</v>
          </cell>
          <cell r="M685" t="str">
            <v>61909</v>
          </cell>
        </row>
        <row r="686">
          <cell r="L686" t="str">
            <v>33040803</v>
          </cell>
          <cell r="M686" t="str">
            <v>2</v>
          </cell>
        </row>
        <row r="687">
          <cell r="L687" t="str">
            <v>33040804</v>
          </cell>
          <cell r="M687" t="str">
            <v>67</v>
          </cell>
        </row>
        <row r="688">
          <cell r="L688" t="str">
            <v>33040805</v>
          </cell>
          <cell r="M688" t="str">
            <v>67</v>
          </cell>
        </row>
        <row r="689">
          <cell r="L689" t="str">
            <v>33040806</v>
          </cell>
          <cell r="M689" t="str">
            <v>100</v>
          </cell>
        </row>
        <row r="690">
          <cell r="L690" t="str">
            <v>33040807</v>
          </cell>
          <cell r="M690" t="str">
            <v>8</v>
          </cell>
        </row>
        <row r="691">
          <cell r="L691" t="str">
            <v>33040808</v>
          </cell>
          <cell r="M691" t="str">
            <v>1144</v>
          </cell>
        </row>
        <row r="692">
          <cell r="L692" t="str">
            <v>33040809</v>
          </cell>
          <cell r="M692" t="str">
            <v>13441</v>
          </cell>
        </row>
        <row r="693">
          <cell r="L693" t="str">
            <v>33040810</v>
          </cell>
          <cell r="M693" t="str">
            <v>567</v>
          </cell>
        </row>
        <row r="694">
          <cell r="L694" t="str">
            <v>33040811</v>
          </cell>
          <cell r="M694" t="str">
            <v>37000</v>
          </cell>
        </row>
        <row r="695">
          <cell r="L695" t="str">
            <v>33040812</v>
          </cell>
          <cell r="M695" t="str">
            <v>1500</v>
          </cell>
        </row>
        <row r="696">
          <cell r="L696" t="str">
            <v>33040813</v>
          </cell>
          <cell r="M696" t="str">
            <v>0,333</v>
          </cell>
        </row>
        <row r="697">
          <cell r="L697" t="str">
            <v>33040814</v>
          </cell>
          <cell r="M697" t="str">
            <v>200</v>
          </cell>
        </row>
        <row r="698">
          <cell r="L698" t="str">
            <v>33040815</v>
          </cell>
          <cell r="M698" t="str">
            <v>3000</v>
          </cell>
        </row>
        <row r="699">
          <cell r="L699" t="str">
            <v>33040901</v>
          </cell>
          <cell r="M699" t="str">
            <v>361</v>
          </cell>
        </row>
        <row r="700">
          <cell r="L700" t="str">
            <v>33040902</v>
          </cell>
          <cell r="M700" t="str">
            <v>2171</v>
          </cell>
        </row>
        <row r="701">
          <cell r="L701" t="str">
            <v>33040903</v>
          </cell>
          <cell r="M701" t="str">
            <v>88</v>
          </cell>
        </row>
        <row r="702">
          <cell r="L702" t="str">
            <v>33040904</v>
          </cell>
          <cell r="M702" t="str">
            <v>210</v>
          </cell>
        </row>
        <row r="703">
          <cell r="L703" t="str">
            <v>33040905</v>
          </cell>
          <cell r="M703" t="str">
            <v>6,5</v>
          </cell>
        </row>
        <row r="704">
          <cell r="L704" t="str">
            <v>33040906</v>
          </cell>
          <cell r="M704" t="str">
            <v>13178</v>
          </cell>
        </row>
        <row r="705">
          <cell r="L705" t="str">
            <v>33040907</v>
          </cell>
          <cell r="M705" t="str">
            <v>150</v>
          </cell>
        </row>
        <row r="706">
          <cell r="L706" t="str">
            <v>33040908</v>
          </cell>
          <cell r="M706" t="str">
            <v>1</v>
          </cell>
        </row>
        <row r="707">
          <cell r="L707" t="str">
            <v>33040909</v>
          </cell>
          <cell r="M707" t="str">
            <v>1200</v>
          </cell>
        </row>
        <row r="708">
          <cell r="L708" t="str">
            <v>33040910</v>
          </cell>
          <cell r="M708" t="str">
            <v>40</v>
          </cell>
        </row>
        <row r="709">
          <cell r="L709" t="str">
            <v>33040911</v>
          </cell>
          <cell r="M709" t="str">
            <v>500</v>
          </cell>
        </row>
        <row r="710">
          <cell r="L710" t="str">
            <v>33040912</v>
          </cell>
          <cell r="M710" t="str">
            <v>3</v>
          </cell>
        </row>
        <row r="711">
          <cell r="L711" t="str">
            <v>33040913</v>
          </cell>
          <cell r="M711" t="str">
            <v>773</v>
          </cell>
        </row>
        <row r="712">
          <cell r="L712" t="str">
            <v>33040914</v>
          </cell>
          <cell r="M712" t="str">
            <v>1</v>
          </cell>
        </row>
        <row r="713">
          <cell r="L713" t="str">
            <v>33040915</v>
          </cell>
          <cell r="M713" t="str">
            <v>50</v>
          </cell>
        </row>
        <row r="714">
          <cell r="L714" t="str">
            <v>33040916</v>
          </cell>
          <cell r="M714" t="str">
            <v>8</v>
          </cell>
        </row>
        <row r="715">
          <cell r="L715" t="str">
            <v>33050101</v>
          </cell>
          <cell r="M715" t="str">
            <v>1408</v>
          </cell>
        </row>
        <row r="716">
          <cell r="L716" t="str">
            <v>33050102</v>
          </cell>
          <cell r="M716" t="str">
            <v>3</v>
          </cell>
        </row>
        <row r="717">
          <cell r="L717" t="str">
            <v>33050201</v>
          </cell>
          <cell r="M717" t="str">
            <v>1518</v>
          </cell>
        </row>
        <row r="718">
          <cell r="L718" t="str">
            <v>33050202</v>
          </cell>
          <cell r="M718" t="str">
            <v>1</v>
          </cell>
        </row>
        <row r="719">
          <cell r="L719" t="str">
            <v>33050203</v>
          </cell>
          <cell r="M719" t="str">
            <v>1</v>
          </cell>
        </row>
        <row r="720">
          <cell r="L720" t="str">
            <v>33050301</v>
          </cell>
          <cell r="M720" t="str">
            <v>2</v>
          </cell>
        </row>
        <row r="721">
          <cell r="L721" t="str">
            <v>33050302</v>
          </cell>
          <cell r="M721" t="str">
            <v>0</v>
          </cell>
        </row>
        <row r="722">
          <cell r="L722" t="str">
            <v>33050303</v>
          </cell>
          <cell r="M722" t="str">
            <v>0</v>
          </cell>
        </row>
        <row r="723">
          <cell r="L723" t="str">
            <v>33050401</v>
          </cell>
          <cell r="M723" t="str">
            <v>0</v>
          </cell>
        </row>
        <row r="724">
          <cell r="L724" t="str">
            <v>33050501</v>
          </cell>
          <cell r="M724" t="str">
            <v>29</v>
          </cell>
        </row>
        <row r="725">
          <cell r="L725" t="str">
            <v>33050601</v>
          </cell>
          <cell r="M725" t="str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N1606"/>
  <sheetViews>
    <sheetView tabSelected="1" topLeftCell="A10" zoomScaleNormal="100" zoomScaleSheetLayoutView="120" workbookViewId="0">
      <selection activeCell="H37" sqref="H37"/>
    </sheetView>
  </sheetViews>
  <sheetFormatPr baseColWidth="10" defaultRowHeight="15" x14ac:dyDescent="0.25"/>
  <cols>
    <col min="1" max="1" width="54.5703125" customWidth="1"/>
    <col min="2" max="2" width="18.85546875" customWidth="1"/>
    <col min="3" max="3" width="20.42578125" style="51" customWidth="1"/>
    <col min="4" max="4" width="19.85546875" customWidth="1"/>
    <col min="5" max="5" width="19" customWidth="1"/>
    <col min="6" max="6" width="16.140625" customWidth="1"/>
    <col min="8" max="8" width="18.140625" customWidth="1"/>
  </cols>
  <sheetData>
    <row r="1" spans="1:11" x14ac:dyDescent="0.25">
      <c r="A1" s="83" t="s">
        <v>0</v>
      </c>
      <c r="B1" s="83"/>
      <c r="C1" s="83"/>
      <c r="D1" s="83"/>
      <c r="E1" s="83"/>
      <c r="F1" s="83"/>
    </row>
    <row r="2" spans="1:11" x14ac:dyDescent="0.25">
      <c r="A2" s="83" t="s">
        <v>1</v>
      </c>
      <c r="B2" s="83"/>
      <c r="C2" s="83"/>
      <c r="D2" s="83"/>
      <c r="E2" s="83"/>
      <c r="F2" s="83"/>
    </row>
    <row r="4" spans="1:11" x14ac:dyDescent="0.25">
      <c r="A4" s="1" t="s">
        <v>2</v>
      </c>
      <c r="B4" s="84" t="s">
        <v>3</v>
      </c>
      <c r="C4" s="85"/>
      <c r="D4" s="85"/>
      <c r="E4" s="85"/>
      <c r="F4" s="86"/>
    </row>
    <row r="5" spans="1:11" ht="38.25" customHeight="1" x14ac:dyDescent="0.25">
      <c r="A5" s="1" t="s">
        <v>4</v>
      </c>
      <c r="B5" s="87" t="s">
        <v>5</v>
      </c>
      <c r="C5" s="88"/>
      <c r="D5" s="88"/>
      <c r="E5" s="88"/>
      <c r="F5" s="89"/>
    </row>
    <row r="6" spans="1:11" ht="38.25" customHeight="1" x14ac:dyDescent="0.25">
      <c r="A6" s="1" t="s">
        <v>6</v>
      </c>
      <c r="B6" s="87" t="s">
        <v>7</v>
      </c>
      <c r="C6" s="88"/>
      <c r="D6" s="88"/>
      <c r="E6" s="88"/>
      <c r="F6" s="89"/>
      <c r="G6" s="2"/>
    </row>
    <row r="7" spans="1:11" x14ac:dyDescent="0.25">
      <c r="A7" s="3" t="s">
        <v>8</v>
      </c>
      <c r="B7" s="4">
        <v>2016050000058</v>
      </c>
      <c r="C7" s="5"/>
      <c r="D7" s="6" t="s">
        <v>9</v>
      </c>
      <c r="E7" s="5" t="s">
        <v>10</v>
      </c>
      <c r="F7" s="7"/>
      <c r="G7" s="2"/>
    </row>
    <row r="8" spans="1:11" x14ac:dyDescent="0.25">
      <c r="A8" s="8" t="s">
        <v>11</v>
      </c>
      <c r="B8" s="90" t="s">
        <v>12</v>
      </c>
      <c r="C8" s="90"/>
      <c r="D8" s="90"/>
      <c r="E8" s="90"/>
      <c r="F8" s="90"/>
      <c r="G8" s="2"/>
    </row>
    <row r="9" spans="1:11" x14ac:dyDescent="0.25">
      <c r="A9" s="91" t="s">
        <v>13</v>
      </c>
      <c r="B9" s="92"/>
      <c r="C9" s="92"/>
      <c r="D9" s="92"/>
      <c r="E9" s="92"/>
      <c r="F9" s="93"/>
      <c r="G9" s="2"/>
    </row>
    <row r="10" spans="1:11" ht="45" x14ac:dyDescent="0.25">
      <c r="A10" s="9" t="s">
        <v>14</v>
      </c>
      <c r="B10" s="10">
        <v>122020013047</v>
      </c>
      <c r="C10" s="11" t="s">
        <v>15</v>
      </c>
      <c r="D10" s="12">
        <f>46377122359+20000000000*0</f>
        <v>46377122359</v>
      </c>
      <c r="E10" s="13" t="s">
        <v>16</v>
      </c>
      <c r="F10" s="14">
        <v>0</v>
      </c>
      <c r="G10" s="2"/>
      <c r="H10" s="15"/>
      <c r="I10" s="15"/>
      <c r="J10" s="16"/>
      <c r="K10" s="15"/>
    </row>
    <row r="11" spans="1:11" ht="42.75" customHeight="1" x14ac:dyDescent="0.25">
      <c r="A11" s="11" t="s">
        <v>17</v>
      </c>
      <c r="B11" s="17">
        <v>24804436447</v>
      </c>
      <c r="C11" s="11" t="s">
        <v>18</v>
      </c>
      <c r="D11" s="17">
        <v>14340293590</v>
      </c>
      <c r="E11" s="18"/>
      <c r="F11" s="19"/>
      <c r="H11" s="15"/>
      <c r="I11" s="15"/>
      <c r="J11" s="15"/>
      <c r="K11" s="15"/>
    </row>
    <row r="12" spans="1:11" ht="42" customHeight="1" x14ac:dyDescent="0.25">
      <c r="A12" s="11" t="s">
        <v>19</v>
      </c>
      <c r="B12" s="17">
        <v>2513145404</v>
      </c>
      <c r="C12" s="20" t="s">
        <v>20</v>
      </c>
      <c r="D12" s="21">
        <v>0</v>
      </c>
      <c r="E12" s="20" t="s">
        <v>21</v>
      </c>
      <c r="F12" s="19">
        <f>(B12+D12)/(D10+F10)*100</f>
        <v>5.4189334658283208</v>
      </c>
      <c r="H12" s="15"/>
      <c r="I12" s="15"/>
      <c r="J12" s="15"/>
      <c r="K12" s="15"/>
    </row>
    <row r="13" spans="1:11" x14ac:dyDescent="0.25">
      <c r="A13" s="94" t="s">
        <v>22</v>
      </c>
      <c r="B13" s="22" t="s">
        <v>23</v>
      </c>
      <c r="C13" s="95"/>
      <c r="D13" s="96"/>
      <c r="E13" s="23" t="s">
        <v>24</v>
      </c>
      <c r="F13" s="24"/>
    </row>
    <row r="14" spans="1:11" x14ac:dyDescent="0.25">
      <c r="A14" s="94"/>
      <c r="B14" s="22" t="s">
        <v>25</v>
      </c>
      <c r="C14" s="95"/>
      <c r="D14" s="96"/>
      <c r="E14" s="25" t="s">
        <v>26</v>
      </c>
      <c r="F14" s="24"/>
    </row>
    <row r="15" spans="1:11" x14ac:dyDescent="0.25">
      <c r="A15" s="94"/>
      <c r="B15" s="25" t="s">
        <v>27</v>
      </c>
      <c r="C15" s="95" t="s">
        <v>28</v>
      </c>
      <c r="D15" s="96"/>
      <c r="F15" s="24"/>
    </row>
    <row r="16" spans="1:11" x14ac:dyDescent="0.25">
      <c r="A16" s="81"/>
      <c r="B16" s="81"/>
      <c r="C16" s="81"/>
      <c r="D16" s="81"/>
      <c r="E16" s="81"/>
      <c r="F16" s="82"/>
    </row>
    <row r="17" spans="1:14" hidden="1" x14ac:dyDescent="0.25">
      <c r="A17" s="73" t="s">
        <v>29</v>
      </c>
      <c r="B17" s="73"/>
      <c r="C17" s="73"/>
      <c r="D17" s="73"/>
      <c r="E17" s="74"/>
      <c r="F17" s="74"/>
      <c r="G17" s="2"/>
      <c r="H17" s="26"/>
      <c r="I17" s="2"/>
    </row>
    <row r="18" spans="1:14" hidden="1" x14ac:dyDescent="0.25">
      <c r="A18" s="27" t="s">
        <v>30</v>
      </c>
      <c r="B18" s="28" t="s">
        <v>31</v>
      </c>
      <c r="C18" s="29" t="s">
        <v>32</v>
      </c>
      <c r="D18" s="30" t="s">
        <v>33</v>
      </c>
      <c r="E18" s="74"/>
      <c r="F18" s="74"/>
      <c r="G18" s="2"/>
      <c r="H18" s="26"/>
      <c r="I18" s="2"/>
    </row>
    <row r="19" spans="1:14" ht="30" hidden="1" x14ac:dyDescent="0.25">
      <c r="A19" s="31" t="s">
        <v>34</v>
      </c>
      <c r="B19" s="32" t="s">
        <v>35</v>
      </c>
      <c r="C19" s="33"/>
      <c r="D19" s="34"/>
      <c r="E19" s="74"/>
      <c r="F19" s="74"/>
      <c r="G19" s="2"/>
      <c r="H19" s="26"/>
      <c r="I19" s="2"/>
    </row>
    <row r="20" spans="1:14" ht="30" hidden="1" x14ac:dyDescent="0.25">
      <c r="A20" s="31" t="s">
        <v>36</v>
      </c>
      <c r="B20" s="32" t="s">
        <v>35</v>
      </c>
      <c r="C20" s="33"/>
      <c r="D20" s="34"/>
      <c r="E20" s="74"/>
      <c r="F20" s="74"/>
      <c r="G20" s="2"/>
      <c r="H20" s="26"/>
      <c r="I20" s="2"/>
    </row>
    <row r="21" spans="1:14" ht="30" hidden="1" x14ac:dyDescent="0.25">
      <c r="A21" s="31" t="s">
        <v>37</v>
      </c>
      <c r="B21" s="32" t="s">
        <v>35</v>
      </c>
      <c r="C21" s="33"/>
      <c r="D21" s="34"/>
      <c r="E21" s="74"/>
      <c r="F21" s="74"/>
      <c r="G21" s="2"/>
      <c r="H21" s="26"/>
      <c r="I21" s="2"/>
    </row>
    <row r="22" spans="1:14" ht="30" hidden="1" x14ac:dyDescent="0.25">
      <c r="A22" s="31" t="s">
        <v>38</v>
      </c>
      <c r="B22" s="32" t="s">
        <v>35</v>
      </c>
      <c r="C22" s="33"/>
      <c r="D22" s="34"/>
      <c r="E22" s="74"/>
      <c r="F22" s="74"/>
      <c r="G22" s="2"/>
      <c r="H22" s="26"/>
      <c r="I22" s="2"/>
    </row>
    <row r="23" spans="1:14" hidden="1" x14ac:dyDescent="0.25">
      <c r="A23" s="9" t="s">
        <v>39</v>
      </c>
      <c r="B23" s="32" t="s">
        <v>35</v>
      </c>
      <c r="C23" s="30"/>
      <c r="D23" s="35"/>
      <c r="E23" s="74"/>
      <c r="F23" s="74"/>
      <c r="G23" s="2"/>
      <c r="H23" s="26"/>
      <c r="I23" s="2"/>
    </row>
    <row r="24" spans="1:14" hidden="1" x14ac:dyDescent="0.25">
      <c r="A24" s="9" t="s">
        <v>40</v>
      </c>
      <c r="B24" s="32" t="s">
        <v>35</v>
      </c>
      <c r="C24" s="36"/>
      <c r="D24" s="35"/>
      <c r="E24" s="74"/>
      <c r="F24" s="74"/>
      <c r="G24" s="2"/>
      <c r="H24" s="26"/>
      <c r="I24" s="2"/>
    </row>
    <row r="25" spans="1:14" hidden="1" x14ac:dyDescent="0.25">
      <c r="A25" s="9"/>
      <c r="B25" s="27"/>
      <c r="C25" s="36"/>
      <c r="D25" t="s">
        <v>41</v>
      </c>
      <c r="E25" s="74"/>
      <c r="F25" s="74"/>
      <c r="G25" s="2"/>
      <c r="H25" s="26"/>
      <c r="I25" s="2"/>
    </row>
    <row r="26" spans="1:14" hidden="1" x14ac:dyDescent="0.25">
      <c r="A26" s="75"/>
      <c r="B26" s="76"/>
      <c r="C26" s="76"/>
      <c r="D26" s="76"/>
      <c r="E26" s="77"/>
      <c r="F26" s="78"/>
      <c r="G26" s="2"/>
      <c r="H26" s="37"/>
      <c r="I26" s="37"/>
      <c r="J26" s="37"/>
      <c r="K26" s="37"/>
      <c r="L26" s="37"/>
      <c r="M26" s="37"/>
      <c r="N26" s="37"/>
    </row>
    <row r="27" spans="1:14" x14ac:dyDescent="0.25">
      <c r="A27" s="79" t="s">
        <v>42</v>
      </c>
      <c r="B27" s="79"/>
      <c r="C27" s="79"/>
      <c r="D27" s="79"/>
      <c r="E27" s="79"/>
      <c r="F27" s="80"/>
      <c r="G27" s="2"/>
      <c r="H27" s="37"/>
      <c r="I27" s="37"/>
      <c r="J27" s="37"/>
      <c r="K27" s="37"/>
      <c r="L27" s="37"/>
      <c r="M27" s="37"/>
      <c r="N27" s="37"/>
    </row>
    <row r="28" spans="1:14" ht="30" x14ac:dyDescent="0.25">
      <c r="A28" s="38" t="s">
        <v>43</v>
      </c>
      <c r="B28" s="39" t="s">
        <v>44</v>
      </c>
      <c r="C28" s="32" t="s">
        <v>31</v>
      </c>
      <c r="D28" s="30" t="s">
        <v>45</v>
      </c>
      <c r="E28" s="40" t="s">
        <v>46</v>
      </c>
      <c r="F28" s="40" t="s">
        <v>47</v>
      </c>
      <c r="G28" s="2"/>
      <c r="H28" s="63"/>
      <c r="I28" s="63"/>
      <c r="J28" s="63"/>
      <c r="K28" s="63"/>
      <c r="L28" s="63"/>
      <c r="M28" s="63"/>
      <c r="N28" s="63"/>
    </row>
    <row r="29" spans="1:14" ht="45" x14ac:dyDescent="0.25">
      <c r="A29" s="41" t="s">
        <v>48</v>
      </c>
      <c r="B29" s="42" t="str">
        <f>VLOOKUP(A29,F1012:G1606,2,FALSE)</f>
        <v>33040814</v>
      </c>
      <c r="C29" s="43" t="str">
        <f>VLOOKUP(A29,F1012:H1606,3,FALSE)</f>
        <v>Número</v>
      </c>
      <c r="D29" s="44">
        <v>36</v>
      </c>
      <c r="E29" s="42" t="str">
        <f>VLOOKUP(A29,F1011:I1606,4,FALSE)</f>
        <v>200</v>
      </c>
      <c r="F29" s="45">
        <f>D29/E29</f>
        <v>0.18</v>
      </c>
      <c r="G29" s="2"/>
      <c r="H29" s="63"/>
      <c r="I29" s="63"/>
      <c r="J29" s="63"/>
      <c r="K29" s="63"/>
      <c r="L29" s="63"/>
      <c r="M29" s="63"/>
      <c r="N29" s="63"/>
    </row>
    <row r="30" spans="1:14" ht="45" x14ac:dyDescent="0.25">
      <c r="A30" s="41" t="s">
        <v>49</v>
      </c>
      <c r="B30" s="42" t="str">
        <f>VLOOKUP(A30,F1013:G1607,2,FALSE)</f>
        <v>33040815</v>
      </c>
      <c r="C30" s="43" t="str">
        <f>VLOOKUP(A30,F1013:H1607,3,FALSE)</f>
        <v>Número</v>
      </c>
      <c r="D30" s="62">
        <v>3824</v>
      </c>
      <c r="E30" s="42" t="str">
        <f>VLOOKUP(A30,F1012:I1607,4,FALSE)</f>
        <v>3000</v>
      </c>
      <c r="F30" s="45">
        <f t="shared" ref="F30:F31" si="0">D30/E30</f>
        <v>1.2746666666666666</v>
      </c>
      <c r="G30" s="2"/>
      <c r="H30" s="37"/>
      <c r="I30" s="37"/>
      <c r="J30" s="37"/>
      <c r="K30" s="37"/>
      <c r="L30" s="37"/>
      <c r="M30" s="37"/>
      <c r="N30" s="37"/>
    </row>
    <row r="31" spans="1:14" x14ac:dyDescent="0.25">
      <c r="A31" s="41" t="s">
        <v>50</v>
      </c>
      <c r="B31" s="42" t="str">
        <f t="shared" ref="B31" si="1">VLOOKUP(A31,F1014:G1608,2,FALSE)</f>
        <v>33040811</v>
      </c>
      <c r="C31" s="43" t="str">
        <f t="shared" ref="C31" si="2">VLOOKUP(A31,F1014:H1608,3,FALSE)</f>
        <v>Número</v>
      </c>
      <c r="D31" s="44">
        <v>655</v>
      </c>
      <c r="E31" s="42" t="str">
        <f t="shared" ref="E31" si="3">VLOOKUP(A31,F1013:I1608,4,FALSE)</f>
        <v>37000</v>
      </c>
      <c r="F31" s="45">
        <f t="shared" si="0"/>
        <v>1.7702702702702702E-2</v>
      </c>
      <c r="G31" s="2"/>
      <c r="H31" s="37"/>
      <c r="I31" s="37"/>
      <c r="J31" s="37"/>
      <c r="K31" s="37"/>
      <c r="L31" s="37"/>
      <c r="M31" s="37"/>
      <c r="N31" s="37"/>
    </row>
    <row r="32" spans="1:14" x14ac:dyDescent="0.25">
      <c r="A32" s="27"/>
      <c r="B32" s="42"/>
      <c r="C32" s="43"/>
      <c r="D32" s="46"/>
      <c r="E32" s="42"/>
      <c r="F32" s="22"/>
      <c r="G32" s="2"/>
      <c r="H32" s="63"/>
      <c r="I32" s="63"/>
      <c r="J32" s="63"/>
      <c r="K32" s="63"/>
      <c r="L32" s="63"/>
      <c r="M32" s="63"/>
      <c r="N32" s="63"/>
    </row>
    <row r="33" spans="1:14" x14ac:dyDescent="0.25">
      <c r="A33" s="27"/>
      <c r="B33" s="64" t="s">
        <v>51</v>
      </c>
      <c r="C33" s="65"/>
      <c r="D33" s="65"/>
      <c r="E33" s="65"/>
      <c r="F33" s="66"/>
      <c r="G33" s="2"/>
      <c r="H33" s="37"/>
      <c r="I33" s="37"/>
      <c r="J33" s="37"/>
      <c r="K33" s="37"/>
      <c r="L33" s="37"/>
      <c r="M33" s="37"/>
      <c r="N33" s="37"/>
    </row>
    <row r="34" spans="1:14" x14ac:dyDescent="0.25">
      <c r="A34" s="27"/>
      <c r="B34" s="67"/>
      <c r="C34" s="68"/>
      <c r="D34" s="68"/>
      <c r="E34" s="68"/>
      <c r="F34" s="69"/>
      <c r="G34" s="2"/>
      <c r="H34" s="37"/>
      <c r="I34" s="37"/>
      <c r="J34" s="37"/>
      <c r="K34" s="37"/>
      <c r="L34" s="37"/>
      <c r="M34" s="37"/>
      <c r="N34" s="37"/>
    </row>
    <row r="35" spans="1:14" x14ac:dyDescent="0.25">
      <c r="A35" s="27"/>
      <c r="B35" s="70"/>
      <c r="C35" s="71"/>
      <c r="D35" s="71"/>
      <c r="E35" s="71"/>
      <c r="F35" s="72"/>
      <c r="G35" s="2"/>
      <c r="H35" s="37"/>
      <c r="I35" s="37"/>
      <c r="J35" s="37"/>
      <c r="K35" s="37"/>
      <c r="L35" s="37"/>
      <c r="M35" s="37"/>
      <c r="N35" s="37"/>
    </row>
    <row r="36" spans="1:14" x14ac:dyDescent="0.25">
      <c r="A36" s="27"/>
      <c r="B36" s="42"/>
      <c r="C36" s="43"/>
      <c r="D36" s="42"/>
      <c r="E36" s="42"/>
      <c r="F36" s="22"/>
    </row>
    <row r="37" spans="1:14" x14ac:dyDescent="0.25">
      <c r="A37" s="27"/>
      <c r="B37" s="42"/>
      <c r="C37" s="43"/>
      <c r="D37" s="42"/>
      <c r="E37" s="42"/>
      <c r="F37" s="22"/>
    </row>
    <row r="38" spans="1:14" x14ac:dyDescent="0.25">
      <c r="A38" s="27"/>
      <c r="B38" s="42"/>
      <c r="C38" s="43"/>
      <c r="D38" s="42"/>
      <c r="E38" s="42"/>
      <c r="F38" s="22"/>
    </row>
    <row r="39" spans="1:14" x14ac:dyDescent="0.25">
      <c r="A39" s="27"/>
      <c r="B39" s="42"/>
      <c r="C39" s="43"/>
      <c r="D39" s="42"/>
      <c r="E39" s="42"/>
      <c r="F39" s="22"/>
    </row>
    <row r="40" spans="1:14" x14ac:dyDescent="0.25">
      <c r="A40" s="27"/>
      <c r="B40" s="42"/>
      <c r="C40" s="43"/>
      <c r="D40" s="42"/>
      <c r="E40" s="42"/>
      <c r="F40" s="22"/>
    </row>
    <row r="41" spans="1:14" x14ac:dyDescent="0.25">
      <c r="A41" s="27"/>
      <c r="B41" s="42"/>
      <c r="C41" s="43"/>
      <c r="D41" s="42"/>
      <c r="E41" s="42"/>
      <c r="F41" s="22"/>
    </row>
    <row r="42" spans="1:14" x14ac:dyDescent="0.25">
      <c r="A42" s="27"/>
      <c r="B42" s="42"/>
      <c r="C42" s="43"/>
      <c r="D42" s="42"/>
      <c r="E42" s="42"/>
      <c r="F42" s="22"/>
    </row>
    <row r="43" spans="1:14" x14ac:dyDescent="0.25">
      <c r="A43" s="27"/>
      <c r="B43" s="42"/>
      <c r="C43" s="43"/>
      <c r="D43" s="42"/>
      <c r="E43" s="42"/>
      <c r="F43" s="22"/>
    </row>
    <row r="44" spans="1:14" x14ac:dyDescent="0.25">
      <c r="A44" s="27"/>
      <c r="B44" s="42"/>
      <c r="C44" s="43"/>
      <c r="D44" s="42"/>
      <c r="E44" s="42"/>
      <c r="F44" s="22"/>
    </row>
    <row r="45" spans="1:14" x14ac:dyDescent="0.25">
      <c r="A45" s="27"/>
      <c r="B45" s="42"/>
      <c r="C45" s="43"/>
      <c r="D45" s="42"/>
      <c r="E45" s="42"/>
      <c r="F45" s="22"/>
    </row>
    <row r="46" spans="1:14" x14ac:dyDescent="0.25">
      <c r="A46" s="27"/>
      <c r="B46" s="42"/>
      <c r="C46" s="43"/>
      <c r="D46" s="42"/>
      <c r="E46" s="42"/>
      <c r="F46" s="8"/>
    </row>
    <row r="47" spans="1:14" x14ac:dyDescent="0.25">
      <c r="A47" s="27"/>
      <c r="B47" s="42"/>
      <c r="C47" s="43"/>
      <c r="D47" s="42"/>
      <c r="E47" s="42"/>
      <c r="F47" s="22"/>
    </row>
    <row r="48" spans="1:14" x14ac:dyDescent="0.25">
      <c r="A48" s="27"/>
      <c r="B48" s="42"/>
      <c r="C48" s="43"/>
      <c r="D48" s="42"/>
      <c r="E48" s="42"/>
      <c r="F48" s="22"/>
    </row>
    <row r="49" spans="1:6" x14ac:dyDescent="0.25">
      <c r="A49" s="27"/>
      <c r="B49" s="42"/>
      <c r="C49" s="43"/>
      <c r="D49" s="42"/>
      <c r="E49" s="42"/>
      <c r="F49" s="22"/>
    </row>
    <row r="50" spans="1:6" x14ac:dyDescent="0.25">
      <c r="A50" s="27"/>
      <c r="B50" s="42"/>
      <c r="C50" s="43"/>
      <c r="D50" s="42"/>
      <c r="E50" s="42"/>
      <c r="F50" s="22"/>
    </row>
    <row r="51" spans="1:6" x14ac:dyDescent="0.25">
      <c r="A51" s="27"/>
      <c r="B51" s="42"/>
      <c r="C51" s="43"/>
      <c r="D51" s="42"/>
      <c r="E51" s="42"/>
      <c r="F51" s="22"/>
    </row>
    <row r="52" spans="1:6" x14ac:dyDescent="0.25">
      <c r="A52" s="27"/>
      <c r="B52" s="42"/>
      <c r="C52" s="43"/>
      <c r="D52" s="42"/>
      <c r="E52" s="42"/>
      <c r="F52" s="22"/>
    </row>
    <row r="53" spans="1:6" x14ac:dyDescent="0.25">
      <c r="A53" s="47"/>
      <c r="B53" s="48"/>
      <c r="C53" s="49"/>
      <c r="D53" s="48"/>
      <c r="E53" s="48"/>
    </row>
    <row r="54" spans="1:6" s="2" customFormat="1" x14ac:dyDescent="0.25">
      <c r="A54" s="50"/>
      <c r="C54" s="26"/>
    </row>
    <row r="55" spans="1:6" s="2" customFormat="1" x14ac:dyDescent="0.25">
      <c r="A55" s="50"/>
      <c r="C55" s="26"/>
    </row>
    <row r="56" spans="1:6" s="2" customFormat="1" x14ac:dyDescent="0.25">
      <c r="A56" s="50"/>
      <c r="C56" s="26"/>
    </row>
    <row r="57" spans="1:6" s="2" customFormat="1" x14ac:dyDescent="0.25">
      <c r="A57" s="50"/>
      <c r="C57" s="26"/>
    </row>
    <row r="58" spans="1:6" s="2" customFormat="1" x14ac:dyDescent="0.25">
      <c r="A58" s="50"/>
      <c r="C58" s="26"/>
    </row>
    <row r="59" spans="1:6" s="2" customFormat="1" x14ac:dyDescent="0.25">
      <c r="A59" s="50"/>
      <c r="C59" s="26"/>
    </row>
    <row r="60" spans="1:6" s="2" customFormat="1" x14ac:dyDescent="0.25">
      <c r="A60" s="50"/>
      <c r="C60" s="26"/>
    </row>
    <row r="61" spans="1:6" s="2" customFormat="1" x14ac:dyDescent="0.25">
      <c r="A61" s="50"/>
      <c r="C61" s="26"/>
    </row>
    <row r="62" spans="1:6" s="2" customFormat="1" x14ac:dyDescent="0.25">
      <c r="A62" s="50"/>
      <c r="C62" s="26"/>
    </row>
    <row r="63" spans="1:6" s="2" customFormat="1" x14ac:dyDescent="0.25">
      <c r="A63" s="50"/>
      <c r="C63" s="26"/>
    </row>
    <row r="64" spans="1:6" s="2" customFormat="1" x14ac:dyDescent="0.25">
      <c r="A64" s="50"/>
      <c r="C64" s="26"/>
    </row>
    <row r="65" spans="1:3" s="2" customFormat="1" x14ac:dyDescent="0.25">
      <c r="A65" s="50"/>
      <c r="C65" s="26"/>
    </row>
    <row r="66" spans="1:3" s="2" customFormat="1" x14ac:dyDescent="0.25">
      <c r="A66" s="50"/>
      <c r="C66" s="26"/>
    </row>
    <row r="67" spans="1:3" s="2" customFormat="1" x14ac:dyDescent="0.25">
      <c r="A67" s="50"/>
      <c r="C67" s="26"/>
    </row>
    <row r="68" spans="1:3" s="2" customFormat="1" x14ac:dyDescent="0.25">
      <c r="A68" s="50"/>
      <c r="C68" s="26"/>
    </row>
    <row r="69" spans="1:3" s="2" customFormat="1" x14ac:dyDescent="0.25">
      <c r="A69" s="50"/>
      <c r="C69" s="26"/>
    </row>
    <row r="70" spans="1:3" s="2" customFormat="1" x14ac:dyDescent="0.25">
      <c r="A70" s="50"/>
      <c r="C70" s="26"/>
    </row>
    <row r="71" spans="1:3" s="2" customFormat="1" x14ac:dyDescent="0.25">
      <c r="A71" s="50"/>
      <c r="C71" s="26"/>
    </row>
    <row r="72" spans="1:3" s="2" customFormat="1" x14ac:dyDescent="0.25">
      <c r="A72" s="50"/>
      <c r="C72" s="26"/>
    </row>
    <row r="73" spans="1:3" s="2" customFormat="1" x14ac:dyDescent="0.25">
      <c r="A73" s="50"/>
      <c r="C73" s="26"/>
    </row>
    <row r="74" spans="1:3" s="2" customFormat="1" x14ac:dyDescent="0.25">
      <c r="A74" s="50"/>
      <c r="C74" s="26"/>
    </row>
    <row r="75" spans="1:3" s="2" customFormat="1" x14ac:dyDescent="0.25">
      <c r="A75" s="50"/>
      <c r="C75" s="26"/>
    </row>
    <row r="76" spans="1:3" s="2" customFormat="1" x14ac:dyDescent="0.25">
      <c r="A76" s="50"/>
      <c r="C76" s="26"/>
    </row>
    <row r="77" spans="1:3" s="2" customFormat="1" x14ac:dyDescent="0.25">
      <c r="A77" s="50"/>
      <c r="C77" s="26"/>
    </row>
    <row r="78" spans="1:3" s="2" customFormat="1" x14ac:dyDescent="0.25">
      <c r="A78" s="50"/>
      <c r="C78" s="26"/>
    </row>
    <row r="79" spans="1:3" s="2" customFormat="1" x14ac:dyDescent="0.25">
      <c r="A79" s="50"/>
      <c r="C79" s="26"/>
    </row>
    <row r="80" spans="1:3" s="2" customFormat="1" x14ac:dyDescent="0.25">
      <c r="A80" s="50"/>
      <c r="C80" s="26"/>
    </row>
    <row r="81" spans="1:3" s="2" customFormat="1" x14ac:dyDescent="0.25">
      <c r="A81" s="50"/>
      <c r="C81" s="26"/>
    </row>
    <row r="82" spans="1:3" s="2" customFormat="1" x14ac:dyDescent="0.25">
      <c r="A82" s="50"/>
      <c r="C82" s="26"/>
    </row>
    <row r="83" spans="1:3" s="2" customFormat="1" x14ac:dyDescent="0.25">
      <c r="A83" s="50"/>
      <c r="C83" s="26"/>
    </row>
    <row r="84" spans="1:3" s="2" customFormat="1" x14ac:dyDescent="0.25">
      <c r="A84" s="50"/>
      <c r="C84" s="26"/>
    </row>
    <row r="85" spans="1:3" s="2" customFormat="1" x14ac:dyDescent="0.25">
      <c r="A85" s="50"/>
      <c r="C85" s="26"/>
    </row>
    <row r="86" spans="1:3" s="2" customFormat="1" x14ac:dyDescent="0.25">
      <c r="A86" s="50"/>
      <c r="C86" s="26"/>
    </row>
    <row r="87" spans="1:3" s="2" customFormat="1" x14ac:dyDescent="0.25">
      <c r="A87" s="50"/>
      <c r="C87" s="26"/>
    </row>
    <row r="88" spans="1:3" s="2" customFormat="1" x14ac:dyDescent="0.25">
      <c r="A88" s="50"/>
      <c r="C88" s="26"/>
    </row>
    <row r="89" spans="1:3" s="2" customFormat="1" x14ac:dyDescent="0.25">
      <c r="A89" s="50"/>
      <c r="C89" s="26"/>
    </row>
    <row r="90" spans="1:3" s="2" customFormat="1" x14ac:dyDescent="0.25">
      <c r="A90" s="50"/>
      <c r="C90" s="26"/>
    </row>
    <row r="91" spans="1:3" s="2" customFormat="1" x14ac:dyDescent="0.25">
      <c r="A91" s="50"/>
      <c r="C91" s="26"/>
    </row>
    <row r="92" spans="1:3" s="2" customFormat="1" x14ac:dyDescent="0.25">
      <c r="A92" s="50"/>
      <c r="C92" s="26"/>
    </row>
    <row r="93" spans="1:3" s="2" customFormat="1" x14ac:dyDescent="0.25">
      <c r="A93" s="50"/>
      <c r="C93" s="26"/>
    </row>
    <row r="94" spans="1:3" s="2" customFormat="1" x14ac:dyDescent="0.25">
      <c r="A94" s="50"/>
      <c r="C94" s="26"/>
    </row>
    <row r="95" spans="1:3" s="2" customFormat="1" x14ac:dyDescent="0.25">
      <c r="A95" s="50"/>
      <c r="C95" s="26"/>
    </row>
    <row r="96" spans="1:3" s="2" customFormat="1" x14ac:dyDescent="0.25">
      <c r="A96" s="50"/>
      <c r="C96" s="26"/>
    </row>
    <row r="97" spans="1:3" s="2" customFormat="1" x14ac:dyDescent="0.25">
      <c r="A97" s="50"/>
      <c r="C97" s="26"/>
    </row>
    <row r="98" spans="1:3" s="2" customFormat="1" x14ac:dyDescent="0.25">
      <c r="A98" s="50"/>
      <c r="C98" s="26"/>
    </row>
    <row r="99" spans="1:3" s="2" customFormat="1" x14ac:dyDescent="0.25">
      <c r="A99" s="50"/>
      <c r="C99" s="26"/>
    </row>
    <row r="100" spans="1:3" s="2" customFormat="1" x14ac:dyDescent="0.25">
      <c r="A100" s="50"/>
      <c r="C100" s="26"/>
    </row>
    <row r="101" spans="1:3" s="2" customFormat="1" x14ac:dyDescent="0.25">
      <c r="A101" s="50"/>
      <c r="C101" s="26"/>
    </row>
    <row r="102" spans="1:3" s="2" customFormat="1" x14ac:dyDescent="0.25">
      <c r="A102" s="50"/>
      <c r="C102" s="26"/>
    </row>
    <row r="103" spans="1:3" s="2" customFormat="1" x14ac:dyDescent="0.25">
      <c r="A103" s="50"/>
      <c r="C103" s="26"/>
    </row>
    <row r="104" spans="1:3" s="2" customFormat="1" x14ac:dyDescent="0.25">
      <c r="A104" s="50"/>
      <c r="C104" s="26"/>
    </row>
    <row r="105" spans="1:3" s="2" customFormat="1" x14ac:dyDescent="0.25">
      <c r="A105" s="50"/>
      <c r="C105" s="26"/>
    </row>
    <row r="106" spans="1:3" s="2" customFormat="1" x14ac:dyDescent="0.25">
      <c r="A106" s="50"/>
      <c r="C106" s="26"/>
    </row>
    <row r="107" spans="1:3" s="2" customFormat="1" x14ac:dyDescent="0.25">
      <c r="A107" s="50"/>
      <c r="C107" s="26"/>
    </row>
    <row r="108" spans="1:3" s="2" customFormat="1" x14ac:dyDescent="0.25">
      <c r="A108" s="50"/>
      <c r="C108" s="26"/>
    </row>
    <row r="109" spans="1:3" s="2" customFormat="1" x14ac:dyDescent="0.25">
      <c r="A109" s="50"/>
      <c r="C109" s="26"/>
    </row>
    <row r="110" spans="1:3" s="2" customFormat="1" x14ac:dyDescent="0.25">
      <c r="A110" s="50"/>
      <c r="C110" s="26"/>
    </row>
    <row r="111" spans="1:3" s="2" customFormat="1" x14ac:dyDescent="0.25">
      <c r="A111" s="50"/>
      <c r="C111" s="26"/>
    </row>
    <row r="112" spans="1:3" s="2" customFormat="1" x14ac:dyDescent="0.25">
      <c r="A112" s="50"/>
      <c r="C112" s="26"/>
    </row>
    <row r="113" spans="1:3" s="2" customFormat="1" x14ac:dyDescent="0.25">
      <c r="A113" s="50"/>
      <c r="C113" s="26"/>
    </row>
    <row r="114" spans="1:3" s="2" customFormat="1" x14ac:dyDescent="0.25">
      <c r="A114" s="50"/>
      <c r="C114" s="26"/>
    </row>
    <row r="115" spans="1:3" s="2" customFormat="1" x14ac:dyDescent="0.25">
      <c r="A115" s="50"/>
      <c r="C115" s="26"/>
    </row>
    <row r="116" spans="1:3" s="2" customFormat="1" x14ac:dyDescent="0.25">
      <c r="A116" s="50"/>
      <c r="C116" s="26"/>
    </row>
    <row r="117" spans="1:3" s="2" customFormat="1" x14ac:dyDescent="0.25">
      <c r="A117" s="50"/>
      <c r="C117" s="26"/>
    </row>
    <row r="118" spans="1:3" s="2" customFormat="1" x14ac:dyDescent="0.25">
      <c r="A118" s="50"/>
      <c r="C118" s="26"/>
    </row>
    <row r="119" spans="1:3" s="2" customFormat="1" x14ac:dyDescent="0.25">
      <c r="A119" s="50"/>
      <c r="C119" s="26"/>
    </row>
    <row r="120" spans="1:3" s="2" customFormat="1" x14ac:dyDescent="0.25">
      <c r="A120" s="50"/>
      <c r="C120" s="26"/>
    </row>
    <row r="121" spans="1:3" s="2" customFormat="1" x14ac:dyDescent="0.25">
      <c r="A121" s="50"/>
      <c r="C121" s="26"/>
    </row>
    <row r="122" spans="1:3" s="2" customFormat="1" x14ac:dyDescent="0.25">
      <c r="A122" s="50"/>
      <c r="C122" s="26"/>
    </row>
    <row r="123" spans="1:3" s="2" customFormat="1" x14ac:dyDescent="0.25">
      <c r="A123" s="50"/>
      <c r="C123" s="26"/>
    </row>
    <row r="124" spans="1:3" s="2" customFormat="1" x14ac:dyDescent="0.25">
      <c r="A124" s="50"/>
      <c r="C124" s="26"/>
    </row>
    <row r="125" spans="1:3" s="2" customFormat="1" x14ac:dyDescent="0.25">
      <c r="A125" s="50"/>
      <c r="C125" s="26"/>
    </row>
    <row r="126" spans="1:3" s="2" customFormat="1" x14ac:dyDescent="0.25">
      <c r="A126" s="50"/>
      <c r="C126" s="26"/>
    </row>
    <row r="127" spans="1:3" s="2" customFormat="1" x14ac:dyDescent="0.25">
      <c r="A127" s="50"/>
      <c r="C127" s="26"/>
    </row>
    <row r="128" spans="1:3" s="2" customFormat="1" x14ac:dyDescent="0.25">
      <c r="A128" s="50"/>
      <c r="C128" s="26"/>
    </row>
    <row r="129" spans="1:3" s="2" customFormat="1" x14ac:dyDescent="0.25">
      <c r="A129" s="50"/>
      <c r="C129" s="26"/>
    </row>
    <row r="130" spans="1:3" s="2" customFormat="1" x14ac:dyDescent="0.25">
      <c r="A130" s="50"/>
      <c r="C130" s="26"/>
    </row>
    <row r="131" spans="1:3" s="2" customFormat="1" x14ac:dyDescent="0.25">
      <c r="A131" s="50"/>
      <c r="C131" s="26"/>
    </row>
    <row r="132" spans="1:3" s="2" customFormat="1" x14ac:dyDescent="0.25">
      <c r="A132" s="50"/>
      <c r="C132" s="26"/>
    </row>
    <row r="133" spans="1:3" s="2" customFormat="1" x14ac:dyDescent="0.25">
      <c r="A133" s="50"/>
      <c r="C133" s="26"/>
    </row>
    <row r="134" spans="1:3" s="2" customFormat="1" x14ac:dyDescent="0.25">
      <c r="A134" s="50"/>
      <c r="C134" s="26"/>
    </row>
    <row r="135" spans="1:3" s="2" customFormat="1" x14ac:dyDescent="0.25">
      <c r="A135" s="50"/>
      <c r="C135" s="26"/>
    </row>
    <row r="136" spans="1:3" s="2" customFormat="1" x14ac:dyDescent="0.25">
      <c r="A136" s="50"/>
      <c r="C136" s="26"/>
    </row>
    <row r="137" spans="1:3" s="2" customFormat="1" x14ac:dyDescent="0.25">
      <c r="A137" s="50"/>
      <c r="C137" s="26"/>
    </row>
    <row r="138" spans="1:3" s="2" customFormat="1" x14ac:dyDescent="0.25">
      <c r="A138" s="50"/>
      <c r="C138" s="26"/>
    </row>
    <row r="139" spans="1:3" s="2" customFormat="1" x14ac:dyDescent="0.25">
      <c r="A139" s="50"/>
      <c r="C139" s="26"/>
    </row>
    <row r="140" spans="1:3" s="2" customFormat="1" x14ac:dyDescent="0.25">
      <c r="A140" s="50"/>
      <c r="C140" s="26"/>
    </row>
    <row r="141" spans="1:3" s="2" customFormat="1" x14ac:dyDescent="0.25">
      <c r="A141" s="50"/>
      <c r="C141" s="26"/>
    </row>
    <row r="142" spans="1:3" s="2" customFormat="1" x14ac:dyDescent="0.25">
      <c r="A142" s="50"/>
      <c r="C142" s="26"/>
    </row>
    <row r="143" spans="1:3" s="2" customFormat="1" x14ac:dyDescent="0.25">
      <c r="A143" s="50"/>
      <c r="C143" s="26"/>
    </row>
    <row r="144" spans="1:3" s="2" customFormat="1" x14ac:dyDescent="0.25">
      <c r="A144" s="50"/>
      <c r="C144" s="26"/>
    </row>
    <row r="145" spans="1:3" s="2" customFormat="1" x14ac:dyDescent="0.25">
      <c r="A145" s="50"/>
      <c r="C145" s="26"/>
    </row>
    <row r="146" spans="1:3" s="2" customFormat="1" x14ac:dyDescent="0.25">
      <c r="A146" s="50"/>
      <c r="C146" s="26"/>
    </row>
    <row r="147" spans="1:3" s="2" customFormat="1" x14ac:dyDescent="0.25">
      <c r="A147" s="50"/>
      <c r="C147" s="26"/>
    </row>
    <row r="148" spans="1:3" s="2" customFormat="1" x14ac:dyDescent="0.25">
      <c r="A148" s="50"/>
      <c r="C148" s="26"/>
    </row>
    <row r="149" spans="1:3" s="2" customFormat="1" x14ac:dyDescent="0.25">
      <c r="A149" s="50"/>
      <c r="C149" s="26"/>
    </row>
    <row r="150" spans="1:3" s="2" customFormat="1" x14ac:dyDescent="0.25">
      <c r="A150" s="50"/>
      <c r="C150" s="26"/>
    </row>
    <row r="151" spans="1:3" s="2" customFormat="1" x14ac:dyDescent="0.25">
      <c r="A151" s="50"/>
      <c r="C151" s="26"/>
    </row>
    <row r="152" spans="1:3" s="2" customFormat="1" x14ac:dyDescent="0.25">
      <c r="C152" s="26"/>
    </row>
    <row r="153" spans="1:3" s="2" customFormat="1" x14ac:dyDescent="0.25">
      <c r="C153" s="26"/>
    </row>
    <row r="154" spans="1:3" s="2" customFormat="1" x14ac:dyDescent="0.25">
      <c r="C154" s="26"/>
    </row>
    <row r="155" spans="1:3" s="2" customFormat="1" x14ac:dyDescent="0.25">
      <c r="C155" s="26"/>
    </row>
    <row r="156" spans="1:3" s="2" customFormat="1" x14ac:dyDescent="0.25">
      <c r="C156" s="26"/>
    </row>
    <row r="157" spans="1:3" s="2" customFormat="1" x14ac:dyDescent="0.25">
      <c r="C157" s="26"/>
    </row>
    <row r="158" spans="1:3" s="2" customFormat="1" x14ac:dyDescent="0.25">
      <c r="C158" s="26"/>
    </row>
    <row r="159" spans="1:3" s="2" customFormat="1" x14ac:dyDescent="0.25">
      <c r="C159" s="26"/>
    </row>
    <row r="160" spans="1:3" s="2" customFormat="1" x14ac:dyDescent="0.25">
      <c r="C160" s="26"/>
    </row>
    <row r="161" spans="3:3" s="2" customFormat="1" x14ac:dyDescent="0.25">
      <c r="C161" s="26"/>
    </row>
    <row r="162" spans="3:3" s="2" customFormat="1" x14ac:dyDescent="0.25">
      <c r="C162" s="26"/>
    </row>
    <row r="163" spans="3:3" s="2" customFormat="1" x14ac:dyDescent="0.25">
      <c r="C163" s="26"/>
    </row>
    <row r="164" spans="3:3" s="2" customFormat="1" x14ac:dyDescent="0.25">
      <c r="C164" s="26"/>
    </row>
    <row r="165" spans="3:3" s="2" customFormat="1" x14ac:dyDescent="0.25">
      <c r="C165" s="26"/>
    </row>
    <row r="166" spans="3:3" s="2" customFormat="1" x14ac:dyDescent="0.25">
      <c r="C166" s="26"/>
    </row>
    <row r="167" spans="3:3" s="2" customFormat="1" x14ac:dyDescent="0.25">
      <c r="C167" s="26"/>
    </row>
    <row r="168" spans="3:3" s="2" customFormat="1" x14ac:dyDescent="0.25">
      <c r="C168" s="26"/>
    </row>
    <row r="169" spans="3:3" s="2" customFormat="1" x14ac:dyDescent="0.25">
      <c r="C169" s="26"/>
    </row>
    <row r="170" spans="3:3" s="2" customFormat="1" x14ac:dyDescent="0.25">
      <c r="C170" s="26"/>
    </row>
    <row r="171" spans="3:3" s="2" customFormat="1" x14ac:dyDescent="0.25">
      <c r="C171" s="26"/>
    </row>
    <row r="172" spans="3:3" s="2" customFormat="1" x14ac:dyDescent="0.25">
      <c r="C172" s="26"/>
    </row>
    <row r="173" spans="3:3" s="2" customFormat="1" x14ac:dyDescent="0.25">
      <c r="C173" s="26"/>
    </row>
    <row r="174" spans="3:3" s="2" customFormat="1" x14ac:dyDescent="0.25">
      <c r="C174" s="26"/>
    </row>
    <row r="175" spans="3:3" s="2" customFormat="1" x14ac:dyDescent="0.25">
      <c r="C175" s="26"/>
    </row>
    <row r="176" spans="3:3" s="2" customFormat="1" x14ac:dyDescent="0.25">
      <c r="C176" s="26"/>
    </row>
    <row r="177" spans="3:3" s="2" customFormat="1" x14ac:dyDescent="0.25">
      <c r="C177" s="26"/>
    </row>
    <row r="178" spans="3:3" s="2" customFormat="1" x14ac:dyDescent="0.25">
      <c r="C178" s="26"/>
    </row>
    <row r="179" spans="3:3" s="2" customFormat="1" x14ac:dyDescent="0.25">
      <c r="C179" s="26"/>
    </row>
    <row r="180" spans="3:3" s="2" customFormat="1" x14ac:dyDescent="0.25">
      <c r="C180" s="26"/>
    </row>
    <row r="181" spans="3:3" s="2" customFormat="1" x14ac:dyDescent="0.25">
      <c r="C181" s="26"/>
    </row>
    <row r="182" spans="3:3" s="2" customFormat="1" x14ac:dyDescent="0.25">
      <c r="C182" s="26"/>
    </row>
    <row r="183" spans="3:3" s="2" customFormat="1" x14ac:dyDescent="0.25">
      <c r="C183" s="26"/>
    </row>
    <row r="184" spans="3:3" s="2" customFormat="1" x14ac:dyDescent="0.25">
      <c r="C184" s="26"/>
    </row>
    <row r="185" spans="3:3" s="2" customFormat="1" x14ac:dyDescent="0.25">
      <c r="C185" s="26"/>
    </row>
    <row r="186" spans="3:3" s="2" customFormat="1" x14ac:dyDescent="0.25">
      <c r="C186" s="26"/>
    </row>
    <row r="187" spans="3:3" s="2" customFormat="1" x14ac:dyDescent="0.25">
      <c r="C187" s="26"/>
    </row>
    <row r="188" spans="3:3" s="2" customFormat="1" x14ac:dyDescent="0.25">
      <c r="C188" s="26"/>
    </row>
    <row r="189" spans="3:3" s="2" customFormat="1" x14ac:dyDescent="0.25">
      <c r="C189" s="26"/>
    </row>
    <row r="190" spans="3:3" s="2" customFormat="1" x14ac:dyDescent="0.25">
      <c r="C190" s="26"/>
    </row>
    <row r="191" spans="3:3" s="2" customFormat="1" x14ac:dyDescent="0.25">
      <c r="C191" s="26"/>
    </row>
    <row r="192" spans="3:3" s="2" customFormat="1" x14ac:dyDescent="0.25">
      <c r="C192" s="26"/>
    </row>
    <row r="193" spans="3:3" s="2" customFormat="1" x14ac:dyDescent="0.25">
      <c r="C193" s="26"/>
    </row>
    <row r="194" spans="3:3" s="2" customFormat="1" x14ac:dyDescent="0.25">
      <c r="C194" s="26"/>
    </row>
    <row r="195" spans="3:3" s="2" customFormat="1" x14ac:dyDescent="0.25">
      <c r="C195" s="26"/>
    </row>
    <row r="196" spans="3:3" s="2" customFormat="1" x14ac:dyDescent="0.25">
      <c r="C196" s="26"/>
    </row>
    <row r="197" spans="3:3" s="2" customFormat="1" x14ac:dyDescent="0.25">
      <c r="C197" s="26"/>
    </row>
    <row r="198" spans="3:3" s="2" customFormat="1" x14ac:dyDescent="0.25">
      <c r="C198" s="26"/>
    </row>
    <row r="199" spans="3:3" s="2" customFormat="1" x14ac:dyDescent="0.25">
      <c r="C199" s="26"/>
    </row>
    <row r="200" spans="3:3" s="2" customFormat="1" x14ac:dyDescent="0.25">
      <c r="C200" s="26"/>
    </row>
    <row r="201" spans="3:3" s="2" customFormat="1" x14ac:dyDescent="0.25">
      <c r="C201" s="26"/>
    </row>
    <row r="202" spans="3:3" s="2" customFormat="1" x14ac:dyDescent="0.25">
      <c r="C202" s="26"/>
    </row>
    <row r="203" spans="3:3" s="2" customFormat="1" x14ac:dyDescent="0.25">
      <c r="C203" s="26"/>
    </row>
    <row r="204" spans="3:3" s="2" customFormat="1" x14ac:dyDescent="0.25">
      <c r="C204" s="26"/>
    </row>
    <row r="205" spans="3:3" s="2" customFormat="1" x14ac:dyDescent="0.25">
      <c r="C205" s="26"/>
    </row>
    <row r="206" spans="3:3" s="2" customFormat="1" x14ac:dyDescent="0.25">
      <c r="C206" s="26"/>
    </row>
    <row r="207" spans="3:3" s="2" customFormat="1" x14ac:dyDescent="0.25">
      <c r="C207" s="26"/>
    </row>
    <row r="208" spans="3:3" s="2" customFormat="1" x14ac:dyDescent="0.25">
      <c r="C208" s="26"/>
    </row>
    <row r="209" spans="3:3" s="2" customFormat="1" x14ac:dyDescent="0.25">
      <c r="C209" s="26"/>
    </row>
    <row r="210" spans="3:3" s="2" customFormat="1" x14ac:dyDescent="0.25">
      <c r="C210" s="26"/>
    </row>
    <row r="211" spans="3:3" s="2" customFormat="1" x14ac:dyDescent="0.25">
      <c r="C211" s="26"/>
    </row>
    <row r="212" spans="3:3" s="2" customFormat="1" x14ac:dyDescent="0.25">
      <c r="C212" s="26"/>
    </row>
    <row r="213" spans="3:3" s="2" customFormat="1" x14ac:dyDescent="0.25">
      <c r="C213" s="26"/>
    </row>
    <row r="214" spans="3:3" s="2" customFormat="1" x14ac:dyDescent="0.25">
      <c r="C214" s="26"/>
    </row>
    <row r="215" spans="3:3" s="2" customFormat="1" x14ac:dyDescent="0.25">
      <c r="C215" s="26"/>
    </row>
    <row r="216" spans="3:3" s="2" customFormat="1" x14ac:dyDescent="0.25">
      <c r="C216" s="26"/>
    </row>
    <row r="217" spans="3:3" s="2" customFormat="1" x14ac:dyDescent="0.25">
      <c r="C217" s="26"/>
    </row>
    <row r="218" spans="3:3" s="2" customFormat="1" x14ac:dyDescent="0.25">
      <c r="C218" s="26"/>
    </row>
    <row r="219" spans="3:3" s="2" customFormat="1" x14ac:dyDescent="0.25">
      <c r="C219" s="26"/>
    </row>
    <row r="220" spans="3:3" s="2" customFormat="1" x14ac:dyDescent="0.25">
      <c r="C220" s="26"/>
    </row>
    <row r="221" spans="3:3" s="2" customFormat="1" x14ac:dyDescent="0.25">
      <c r="C221" s="26"/>
    </row>
    <row r="222" spans="3:3" s="2" customFormat="1" x14ac:dyDescent="0.25">
      <c r="C222" s="26"/>
    </row>
    <row r="223" spans="3:3" s="2" customFormat="1" x14ac:dyDescent="0.25">
      <c r="C223" s="26"/>
    </row>
    <row r="224" spans="3:3" s="2" customFormat="1" x14ac:dyDescent="0.25">
      <c r="C224" s="26"/>
    </row>
    <row r="225" spans="3:3" s="2" customFormat="1" x14ac:dyDescent="0.25">
      <c r="C225" s="26"/>
    </row>
    <row r="226" spans="3:3" s="2" customFormat="1" x14ac:dyDescent="0.25">
      <c r="C226" s="26"/>
    </row>
    <row r="227" spans="3:3" s="2" customFormat="1" x14ac:dyDescent="0.25">
      <c r="C227" s="26"/>
    </row>
    <row r="228" spans="3:3" s="2" customFormat="1" x14ac:dyDescent="0.25">
      <c r="C228" s="26"/>
    </row>
    <row r="229" spans="3:3" s="2" customFormat="1" x14ac:dyDescent="0.25">
      <c r="C229" s="26"/>
    </row>
    <row r="230" spans="3:3" s="2" customFormat="1" x14ac:dyDescent="0.25">
      <c r="C230" s="26"/>
    </row>
    <row r="231" spans="3:3" s="2" customFormat="1" x14ac:dyDescent="0.25">
      <c r="C231" s="26"/>
    </row>
    <row r="232" spans="3:3" s="2" customFormat="1" x14ac:dyDescent="0.25">
      <c r="C232" s="26"/>
    </row>
    <row r="233" spans="3:3" s="2" customFormat="1" x14ac:dyDescent="0.25">
      <c r="C233" s="26"/>
    </row>
    <row r="234" spans="3:3" s="2" customFormat="1" x14ac:dyDescent="0.25">
      <c r="C234" s="26"/>
    </row>
    <row r="235" spans="3:3" s="2" customFormat="1" x14ac:dyDescent="0.25">
      <c r="C235" s="26"/>
    </row>
    <row r="236" spans="3:3" s="2" customFormat="1" x14ac:dyDescent="0.25">
      <c r="C236" s="26"/>
    </row>
    <row r="237" spans="3:3" s="2" customFormat="1" x14ac:dyDescent="0.25">
      <c r="C237" s="26"/>
    </row>
    <row r="238" spans="3:3" s="2" customFormat="1" x14ac:dyDescent="0.25">
      <c r="C238" s="26"/>
    </row>
    <row r="239" spans="3:3" s="2" customFormat="1" x14ac:dyDescent="0.25">
      <c r="C239" s="26"/>
    </row>
    <row r="240" spans="3:3" s="2" customFormat="1" x14ac:dyDescent="0.25">
      <c r="C240" s="26"/>
    </row>
    <row r="241" spans="3:3" s="2" customFormat="1" x14ac:dyDescent="0.25">
      <c r="C241" s="26"/>
    </row>
    <row r="242" spans="3:3" s="2" customFormat="1" x14ac:dyDescent="0.25">
      <c r="C242" s="26"/>
    </row>
    <row r="243" spans="3:3" s="2" customFormat="1" x14ac:dyDescent="0.25">
      <c r="C243" s="26"/>
    </row>
    <row r="244" spans="3:3" s="2" customFormat="1" x14ac:dyDescent="0.25">
      <c r="C244" s="26"/>
    </row>
    <row r="245" spans="3:3" s="2" customFormat="1" x14ac:dyDescent="0.25">
      <c r="C245" s="26"/>
    </row>
    <row r="246" spans="3:3" s="2" customFormat="1" x14ac:dyDescent="0.25">
      <c r="C246" s="26"/>
    </row>
    <row r="247" spans="3:3" s="2" customFormat="1" x14ac:dyDescent="0.25">
      <c r="C247" s="26"/>
    </row>
    <row r="248" spans="3:3" s="2" customFormat="1" x14ac:dyDescent="0.25">
      <c r="C248" s="26"/>
    </row>
    <row r="249" spans="3:3" s="2" customFormat="1" x14ac:dyDescent="0.25">
      <c r="C249" s="26"/>
    </row>
    <row r="250" spans="3:3" s="2" customFormat="1" x14ac:dyDescent="0.25">
      <c r="C250" s="26"/>
    </row>
    <row r="251" spans="3:3" s="2" customFormat="1" x14ac:dyDescent="0.25">
      <c r="C251" s="26"/>
    </row>
    <row r="252" spans="3:3" s="2" customFormat="1" x14ac:dyDescent="0.25">
      <c r="C252" s="26"/>
    </row>
    <row r="253" spans="3:3" s="2" customFormat="1" x14ac:dyDescent="0.25">
      <c r="C253" s="26"/>
    </row>
    <row r="254" spans="3:3" s="2" customFormat="1" x14ac:dyDescent="0.25">
      <c r="C254" s="26"/>
    </row>
    <row r="255" spans="3:3" s="2" customFormat="1" x14ac:dyDescent="0.25">
      <c r="C255" s="26"/>
    </row>
    <row r="256" spans="3:3" s="2" customFormat="1" x14ac:dyDescent="0.25">
      <c r="C256" s="26"/>
    </row>
    <row r="257" spans="3:3" s="2" customFormat="1" x14ac:dyDescent="0.25">
      <c r="C257" s="26"/>
    </row>
    <row r="258" spans="3:3" s="2" customFormat="1" x14ac:dyDescent="0.25">
      <c r="C258" s="26"/>
    </row>
    <row r="259" spans="3:3" s="2" customFormat="1" x14ac:dyDescent="0.25">
      <c r="C259" s="26"/>
    </row>
    <row r="260" spans="3:3" s="2" customFormat="1" x14ac:dyDescent="0.25">
      <c r="C260" s="26"/>
    </row>
    <row r="261" spans="3:3" s="2" customFormat="1" x14ac:dyDescent="0.25">
      <c r="C261" s="26"/>
    </row>
    <row r="262" spans="3:3" s="2" customFormat="1" x14ac:dyDescent="0.25">
      <c r="C262" s="26"/>
    </row>
    <row r="263" spans="3:3" s="2" customFormat="1" x14ac:dyDescent="0.25">
      <c r="C263" s="26"/>
    </row>
    <row r="264" spans="3:3" s="2" customFormat="1" x14ac:dyDescent="0.25">
      <c r="C264" s="26"/>
    </row>
    <row r="265" spans="3:3" s="2" customFormat="1" x14ac:dyDescent="0.25">
      <c r="C265" s="26"/>
    </row>
    <row r="266" spans="3:3" s="2" customFormat="1" x14ac:dyDescent="0.25">
      <c r="C266" s="26"/>
    </row>
    <row r="267" spans="3:3" s="2" customFormat="1" x14ac:dyDescent="0.25">
      <c r="C267" s="26"/>
    </row>
    <row r="268" spans="3:3" s="2" customFormat="1" x14ac:dyDescent="0.25">
      <c r="C268" s="26"/>
    </row>
    <row r="269" spans="3:3" s="2" customFormat="1" x14ac:dyDescent="0.25">
      <c r="C269" s="26"/>
    </row>
    <row r="270" spans="3:3" s="2" customFormat="1" x14ac:dyDescent="0.25">
      <c r="C270" s="26"/>
    </row>
    <row r="271" spans="3:3" s="2" customFormat="1" x14ac:dyDescent="0.25">
      <c r="C271" s="26"/>
    </row>
    <row r="272" spans="3:3" s="2" customFormat="1" x14ac:dyDescent="0.25">
      <c r="C272" s="26"/>
    </row>
    <row r="273" spans="3:3" s="2" customFormat="1" x14ac:dyDescent="0.25">
      <c r="C273" s="26"/>
    </row>
    <row r="274" spans="3:3" s="2" customFormat="1" x14ac:dyDescent="0.25">
      <c r="C274" s="26"/>
    </row>
    <row r="275" spans="3:3" s="2" customFormat="1" x14ac:dyDescent="0.25">
      <c r="C275" s="26"/>
    </row>
    <row r="276" spans="3:3" s="2" customFormat="1" x14ac:dyDescent="0.25">
      <c r="C276" s="26"/>
    </row>
    <row r="277" spans="3:3" s="2" customFormat="1" x14ac:dyDescent="0.25">
      <c r="C277" s="26"/>
    </row>
    <row r="278" spans="3:3" s="2" customFormat="1" x14ac:dyDescent="0.25">
      <c r="C278" s="26"/>
    </row>
    <row r="279" spans="3:3" s="2" customFormat="1" x14ac:dyDescent="0.25">
      <c r="C279" s="26"/>
    </row>
    <row r="280" spans="3:3" s="2" customFormat="1" x14ac:dyDescent="0.25">
      <c r="C280" s="26"/>
    </row>
    <row r="281" spans="3:3" s="2" customFormat="1" x14ac:dyDescent="0.25">
      <c r="C281" s="26"/>
    </row>
    <row r="282" spans="3:3" s="2" customFormat="1" x14ac:dyDescent="0.25">
      <c r="C282" s="26"/>
    </row>
    <row r="283" spans="3:3" s="2" customFormat="1" x14ac:dyDescent="0.25">
      <c r="C283" s="26"/>
    </row>
    <row r="284" spans="3:3" s="2" customFormat="1" x14ac:dyDescent="0.25">
      <c r="C284" s="26"/>
    </row>
    <row r="285" spans="3:3" s="2" customFormat="1" x14ac:dyDescent="0.25">
      <c r="C285" s="26"/>
    </row>
    <row r="286" spans="3:3" s="2" customFormat="1" x14ac:dyDescent="0.25">
      <c r="C286" s="26"/>
    </row>
    <row r="287" spans="3:3" s="2" customFormat="1" x14ac:dyDescent="0.25">
      <c r="C287" s="26"/>
    </row>
    <row r="288" spans="3:3" s="2" customFormat="1" x14ac:dyDescent="0.25">
      <c r="C288" s="26"/>
    </row>
    <row r="289" spans="3:3" s="2" customFormat="1" x14ac:dyDescent="0.25">
      <c r="C289" s="26"/>
    </row>
    <row r="290" spans="3:3" s="2" customFormat="1" x14ac:dyDescent="0.25">
      <c r="C290" s="26"/>
    </row>
    <row r="291" spans="3:3" s="2" customFormat="1" x14ac:dyDescent="0.25">
      <c r="C291" s="26"/>
    </row>
    <row r="292" spans="3:3" s="2" customFormat="1" x14ac:dyDescent="0.25">
      <c r="C292" s="26"/>
    </row>
    <row r="293" spans="3:3" s="2" customFormat="1" x14ac:dyDescent="0.25">
      <c r="C293" s="26"/>
    </row>
    <row r="294" spans="3:3" s="2" customFormat="1" x14ac:dyDescent="0.25">
      <c r="C294" s="26"/>
    </row>
    <row r="295" spans="3:3" s="2" customFormat="1" x14ac:dyDescent="0.25">
      <c r="C295" s="26"/>
    </row>
    <row r="296" spans="3:3" s="2" customFormat="1" x14ac:dyDescent="0.25">
      <c r="C296" s="26"/>
    </row>
    <row r="297" spans="3:3" s="2" customFormat="1" x14ac:dyDescent="0.25">
      <c r="C297" s="26"/>
    </row>
    <row r="298" spans="3:3" s="2" customFormat="1" x14ac:dyDescent="0.25">
      <c r="C298" s="26"/>
    </row>
    <row r="299" spans="3:3" s="2" customFormat="1" x14ac:dyDescent="0.25">
      <c r="C299" s="26"/>
    </row>
    <row r="300" spans="3:3" s="2" customFormat="1" x14ac:dyDescent="0.25">
      <c r="C300" s="26"/>
    </row>
    <row r="301" spans="3:3" s="2" customFormat="1" x14ac:dyDescent="0.25">
      <c r="C301" s="26"/>
    </row>
    <row r="302" spans="3:3" s="2" customFormat="1" x14ac:dyDescent="0.25">
      <c r="C302" s="26"/>
    </row>
    <row r="303" spans="3:3" s="2" customFormat="1" x14ac:dyDescent="0.25">
      <c r="C303" s="26"/>
    </row>
    <row r="304" spans="3:3" s="2" customFormat="1" x14ac:dyDescent="0.25">
      <c r="C304" s="26"/>
    </row>
    <row r="305" spans="3:3" s="2" customFormat="1" x14ac:dyDescent="0.25">
      <c r="C305" s="26"/>
    </row>
    <row r="306" spans="3:3" s="2" customFormat="1" x14ac:dyDescent="0.25">
      <c r="C306" s="26"/>
    </row>
    <row r="307" spans="3:3" s="2" customFormat="1" x14ac:dyDescent="0.25">
      <c r="C307" s="26"/>
    </row>
    <row r="308" spans="3:3" s="2" customFormat="1" x14ac:dyDescent="0.25">
      <c r="C308" s="26"/>
    </row>
    <row r="309" spans="3:3" s="2" customFormat="1" x14ac:dyDescent="0.25">
      <c r="C309" s="26"/>
    </row>
    <row r="310" spans="3:3" s="2" customFormat="1" x14ac:dyDescent="0.25">
      <c r="C310" s="26"/>
    </row>
    <row r="311" spans="3:3" s="2" customFormat="1" x14ac:dyDescent="0.25">
      <c r="C311" s="26"/>
    </row>
    <row r="312" spans="3:3" s="2" customFormat="1" x14ac:dyDescent="0.25">
      <c r="C312" s="26"/>
    </row>
    <row r="313" spans="3:3" s="2" customFormat="1" x14ac:dyDescent="0.25">
      <c r="C313" s="26"/>
    </row>
    <row r="314" spans="3:3" s="2" customFormat="1" x14ac:dyDescent="0.25">
      <c r="C314" s="26"/>
    </row>
    <row r="315" spans="3:3" s="2" customFormat="1" x14ac:dyDescent="0.25">
      <c r="C315" s="26"/>
    </row>
    <row r="316" spans="3:3" s="2" customFormat="1" x14ac:dyDescent="0.25">
      <c r="C316" s="26"/>
    </row>
    <row r="317" spans="3:3" s="2" customFormat="1" x14ac:dyDescent="0.25">
      <c r="C317" s="26"/>
    </row>
    <row r="318" spans="3:3" s="2" customFormat="1" x14ac:dyDescent="0.25">
      <c r="C318" s="26"/>
    </row>
    <row r="319" spans="3:3" s="2" customFormat="1" x14ac:dyDescent="0.25">
      <c r="C319" s="26"/>
    </row>
    <row r="320" spans="3:3" s="2" customFormat="1" x14ac:dyDescent="0.25">
      <c r="C320" s="26"/>
    </row>
    <row r="321" spans="3:3" s="2" customFormat="1" x14ac:dyDescent="0.25">
      <c r="C321" s="26"/>
    </row>
    <row r="322" spans="3:3" s="2" customFormat="1" x14ac:dyDescent="0.25">
      <c r="C322" s="26"/>
    </row>
    <row r="323" spans="3:3" s="2" customFormat="1" x14ac:dyDescent="0.25">
      <c r="C323" s="26"/>
    </row>
    <row r="324" spans="3:3" s="2" customFormat="1" x14ac:dyDescent="0.25">
      <c r="C324" s="26"/>
    </row>
    <row r="325" spans="3:3" s="2" customFormat="1" x14ac:dyDescent="0.25">
      <c r="C325" s="26"/>
    </row>
    <row r="326" spans="3:3" s="2" customFormat="1" x14ac:dyDescent="0.25">
      <c r="C326" s="26"/>
    </row>
    <row r="327" spans="3:3" s="2" customFormat="1" x14ac:dyDescent="0.25">
      <c r="C327" s="26"/>
    </row>
    <row r="328" spans="3:3" s="2" customFormat="1" x14ac:dyDescent="0.25">
      <c r="C328" s="26"/>
    </row>
    <row r="329" spans="3:3" s="2" customFormat="1" x14ac:dyDescent="0.25">
      <c r="C329" s="26"/>
    </row>
    <row r="330" spans="3:3" s="2" customFormat="1" x14ac:dyDescent="0.25">
      <c r="C330" s="26"/>
    </row>
    <row r="331" spans="3:3" s="2" customFormat="1" x14ac:dyDescent="0.25">
      <c r="C331" s="26"/>
    </row>
    <row r="332" spans="3:3" s="2" customFormat="1" x14ac:dyDescent="0.25">
      <c r="C332" s="26"/>
    </row>
    <row r="333" spans="3:3" s="2" customFormat="1" x14ac:dyDescent="0.25">
      <c r="C333" s="26"/>
    </row>
    <row r="334" spans="3:3" s="2" customFormat="1" x14ac:dyDescent="0.25">
      <c r="C334" s="26"/>
    </row>
    <row r="335" spans="3:3" s="2" customFormat="1" x14ac:dyDescent="0.25">
      <c r="C335" s="26"/>
    </row>
    <row r="336" spans="3:3" s="2" customFormat="1" x14ac:dyDescent="0.25">
      <c r="C336" s="26"/>
    </row>
    <row r="337" spans="3:3" s="2" customFormat="1" x14ac:dyDescent="0.25">
      <c r="C337" s="26"/>
    </row>
    <row r="338" spans="3:3" s="2" customFormat="1" x14ac:dyDescent="0.25">
      <c r="C338" s="26"/>
    </row>
    <row r="339" spans="3:3" s="2" customFormat="1" x14ac:dyDescent="0.25">
      <c r="C339" s="26"/>
    </row>
    <row r="340" spans="3:3" s="2" customFormat="1" x14ac:dyDescent="0.25">
      <c r="C340" s="26"/>
    </row>
    <row r="341" spans="3:3" s="2" customFormat="1" x14ac:dyDescent="0.25">
      <c r="C341" s="26"/>
    </row>
    <row r="342" spans="3:3" s="2" customFormat="1" x14ac:dyDescent="0.25">
      <c r="C342" s="26"/>
    </row>
    <row r="343" spans="3:3" s="2" customFormat="1" x14ac:dyDescent="0.25">
      <c r="C343" s="26"/>
    </row>
    <row r="344" spans="3:3" s="2" customFormat="1" x14ac:dyDescent="0.25">
      <c r="C344" s="26"/>
    </row>
    <row r="345" spans="3:3" s="2" customFormat="1" x14ac:dyDescent="0.25">
      <c r="C345" s="26"/>
    </row>
    <row r="346" spans="3:3" s="2" customFormat="1" x14ac:dyDescent="0.25">
      <c r="C346" s="26"/>
    </row>
    <row r="347" spans="3:3" s="2" customFormat="1" x14ac:dyDescent="0.25">
      <c r="C347" s="26"/>
    </row>
    <row r="348" spans="3:3" s="2" customFormat="1" x14ac:dyDescent="0.25">
      <c r="C348" s="26"/>
    </row>
    <row r="349" spans="3:3" s="2" customFormat="1" x14ac:dyDescent="0.25">
      <c r="C349" s="26"/>
    </row>
    <row r="350" spans="3:3" s="2" customFormat="1" x14ac:dyDescent="0.25">
      <c r="C350" s="26"/>
    </row>
    <row r="351" spans="3:3" s="2" customFormat="1" x14ac:dyDescent="0.25">
      <c r="C351" s="26"/>
    </row>
    <row r="352" spans="3:3" s="2" customFormat="1" x14ac:dyDescent="0.25">
      <c r="C352" s="26"/>
    </row>
    <row r="353" spans="3:3" s="2" customFormat="1" x14ac:dyDescent="0.25">
      <c r="C353" s="26"/>
    </row>
    <row r="354" spans="3:3" s="2" customFormat="1" x14ac:dyDescent="0.25">
      <c r="C354" s="26"/>
    </row>
    <row r="1011" spans="1:10" x14ac:dyDescent="0.25">
      <c r="A1011" t="s">
        <v>52</v>
      </c>
      <c r="B1011" t="s">
        <v>53</v>
      </c>
      <c r="D1011" s="52" t="s">
        <v>54</v>
      </c>
      <c r="E1011" t="s">
        <v>55</v>
      </c>
      <c r="F1011" t="s">
        <v>56</v>
      </c>
      <c r="G1011" t="s">
        <v>57</v>
      </c>
      <c r="H1011" s="52" t="s">
        <v>58</v>
      </c>
      <c r="I1011" t="s">
        <v>59</v>
      </c>
    </row>
    <row r="1012" spans="1:10" x14ac:dyDescent="0.25">
      <c r="A1012" s="22" t="s">
        <v>60</v>
      </c>
      <c r="B1012" t="s">
        <v>61</v>
      </c>
      <c r="C1012" s="53"/>
      <c r="D1012" s="54" t="s">
        <v>60</v>
      </c>
      <c r="E1012" t="s">
        <v>61</v>
      </c>
      <c r="F1012" t="s">
        <v>62</v>
      </c>
      <c r="G1012" s="54" t="s">
        <v>63</v>
      </c>
      <c r="H1012" s="54" t="s">
        <v>35</v>
      </c>
      <c r="I1012" s="55" t="s">
        <v>64</v>
      </c>
      <c r="J1012" s="54" t="str">
        <f>VLOOKUP(G1012,'[1]TBPEPD_INDICADOR Gloria'!$L$131:$M$725,2,FALSE)</f>
        <v>10</v>
      </c>
    </row>
    <row r="1013" spans="1:10" x14ac:dyDescent="0.25">
      <c r="A1013" s="22" t="s">
        <v>65</v>
      </c>
      <c r="B1013" t="s">
        <v>66</v>
      </c>
      <c r="C1013" s="53"/>
      <c r="D1013" s="54" t="s">
        <v>60</v>
      </c>
      <c r="E1013" t="s">
        <v>61</v>
      </c>
      <c r="F1013" t="s">
        <v>67</v>
      </c>
      <c r="G1013" s="54" t="s">
        <v>68</v>
      </c>
      <c r="H1013" s="54" t="s">
        <v>35</v>
      </c>
      <c r="I1013" s="55" t="s">
        <v>69</v>
      </c>
      <c r="J1013" s="54" t="str">
        <f>VLOOKUP(G1013,'[1]TBPEPD_INDICADOR Gloria'!$L$131:$M$725,2,FALSE)</f>
        <v>1119</v>
      </c>
    </row>
    <row r="1014" spans="1:10" x14ac:dyDescent="0.25">
      <c r="A1014" s="22" t="s">
        <v>70</v>
      </c>
      <c r="B1014" t="s">
        <v>71</v>
      </c>
      <c r="C1014" s="53"/>
      <c r="D1014" s="54" t="s">
        <v>60</v>
      </c>
      <c r="E1014" t="s">
        <v>61</v>
      </c>
      <c r="F1014" t="s">
        <v>72</v>
      </c>
      <c r="G1014" s="54" t="s">
        <v>73</v>
      </c>
      <c r="H1014" s="54" t="s">
        <v>74</v>
      </c>
      <c r="I1014" s="55" t="s">
        <v>75</v>
      </c>
      <c r="J1014" s="54" t="str">
        <f>VLOOKUP(G1014,'[1]TBPEPD_INDICADOR Gloria'!$L$131:$M$725,2,FALSE)</f>
        <v>8</v>
      </c>
    </row>
    <row r="1015" spans="1:10" x14ac:dyDescent="0.25">
      <c r="A1015" s="22" t="s">
        <v>76</v>
      </c>
      <c r="B1015" t="s">
        <v>77</v>
      </c>
      <c r="C1015" s="53"/>
      <c r="D1015" s="54" t="s">
        <v>60</v>
      </c>
      <c r="E1015" t="s">
        <v>61</v>
      </c>
      <c r="F1015" t="s">
        <v>78</v>
      </c>
      <c r="G1015" s="54" t="s">
        <v>79</v>
      </c>
      <c r="H1015" s="54" t="s">
        <v>35</v>
      </c>
      <c r="I1015" s="55">
        <v>0</v>
      </c>
      <c r="J1015" s="54" t="e">
        <f>VLOOKUP(G1015,'[1]TBPEPD_INDICADOR Gloria'!$L$131:$M$725,2,FALSE)</f>
        <v>#REF!</v>
      </c>
    </row>
    <row r="1016" spans="1:10" x14ac:dyDescent="0.25">
      <c r="A1016" s="22" t="s">
        <v>80</v>
      </c>
      <c r="B1016" t="s">
        <v>81</v>
      </c>
      <c r="C1016" s="56"/>
      <c r="D1016" s="54" t="s">
        <v>65</v>
      </c>
      <c r="E1016" t="s">
        <v>66</v>
      </c>
      <c r="F1016" t="s">
        <v>82</v>
      </c>
      <c r="G1016" s="54" t="s">
        <v>83</v>
      </c>
      <c r="H1016" s="54" t="s">
        <v>35</v>
      </c>
      <c r="I1016" s="55" t="s">
        <v>84</v>
      </c>
      <c r="J1016" s="54" t="str">
        <f>VLOOKUP(G1016,'[1]TBPEPD_INDICADOR Gloria'!$L$131:$M$725,2,FALSE)</f>
        <v>150</v>
      </c>
    </row>
    <row r="1017" spans="1:10" x14ac:dyDescent="0.25">
      <c r="A1017" s="22" t="s">
        <v>85</v>
      </c>
      <c r="B1017" t="s">
        <v>86</v>
      </c>
      <c r="C1017" s="56"/>
      <c r="D1017" s="54" t="s">
        <v>65</v>
      </c>
      <c r="E1017" t="s">
        <v>66</v>
      </c>
      <c r="F1017" t="s">
        <v>87</v>
      </c>
      <c r="G1017" s="54" t="s">
        <v>88</v>
      </c>
      <c r="H1017" s="54" t="s">
        <v>35</v>
      </c>
      <c r="I1017" s="55" t="s">
        <v>89</v>
      </c>
      <c r="J1017" s="54" t="str">
        <f>VLOOKUP(G1017,'[1]TBPEPD_INDICADOR Gloria'!$L$131:$M$725,2,FALSE)</f>
        <v>2</v>
      </c>
    </row>
    <row r="1018" spans="1:10" x14ac:dyDescent="0.25">
      <c r="A1018" s="22" t="s">
        <v>90</v>
      </c>
      <c r="B1018" t="s">
        <v>91</v>
      </c>
      <c r="C1018" s="56"/>
      <c r="D1018" s="54" t="s">
        <v>65</v>
      </c>
      <c r="E1018" t="s">
        <v>66</v>
      </c>
      <c r="F1018" t="s">
        <v>92</v>
      </c>
      <c r="G1018" s="54" t="s">
        <v>93</v>
      </c>
      <c r="H1018" s="54" t="s">
        <v>74</v>
      </c>
      <c r="I1018" s="55" t="s">
        <v>94</v>
      </c>
      <c r="J1018" s="54" t="str">
        <f>VLOOKUP(G1018,'[1]TBPEPD_INDICADOR Gloria'!$L$131:$M$725,2,FALSE)</f>
        <v>25</v>
      </c>
    </row>
    <row r="1019" spans="1:10" x14ac:dyDescent="0.25">
      <c r="A1019" s="22" t="s">
        <v>95</v>
      </c>
      <c r="B1019" t="s">
        <v>96</v>
      </c>
      <c r="C1019" s="56"/>
      <c r="D1019" s="54" t="s">
        <v>65</v>
      </c>
      <c r="E1019" t="s">
        <v>66</v>
      </c>
      <c r="F1019" t="s">
        <v>97</v>
      </c>
      <c r="G1019" s="54" t="s">
        <v>98</v>
      </c>
      <c r="H1019" s="54" t="s">
        <v>35</v>
      </c>
      <c r="I1019" s="55" t="s">
        <v>99</v>
      </c>
      <c r="J1019" s="54" t="str">
        <f>VLOOKUP(G1019,'[1]TBPEPD_INDICADOR Gloria'!$L$131:$M$725,2,FALSE)</f>
        <v>3</v>
      </c>
    </row>
    <row r="1020" spans="1:10" x14ac:dyDescent="0.25">
      <c r="A1020" s="22" t="s">
        <v>100</v>
      </c>
      <c r="B1020" t="s">
        <v>101</v>
      </c>
      <c r="C1020" s="56"/>
      <c r="D1020" s="54" t="s">
        <v>65</v>
      </c>
      <c r="E1020" t="s">
        <v>66</v>
      </c>
      <c r="F1020" t="s">
        <v>102</v>
      </c>
      <c r="G1020" s="54" t="s">
        <v>103</v>
      </c>
      <c r="H1020" s="54" t="s">
        <v>35</v>
      </c>
      <c r="I1020" s="55" t="s">
        <v>104</v>
      </c>
      <c r="J1020" s="54" t="str">
        <f>VLOOKUP(G1020,'[1]TBPEPD_INDICADOR Gloria'!$L$131:$M$725,2,FALSE)</f>
        <v>15</v>
      </c>
    </row>
    <row r="1021" spans="1:10" x14ac:dyDescent="0.25">
      <c r="A1021" s="22" t="s">
        <v>105</v>
      </c>
      <c r="B1021" t="s">
        <v>106</v>
      </c>
      <c r="C1021" s="56"/>
      <c r="D1021" s="54" t="s">
        <v>65</v>
      </c>
      <c r="E1021" t="s">
        <v>66</v>
      </c>
      <c r="F1021" t="s">
        <v>107</v>
      </c>
      <c r="G1021" s="54" t="s">
        <v>108</v>
      </c>
      <c r="H1021" s="54" t="s">
        <v>35</v>
      </c>
      <c r="I1021" s="55" t="s">
        <v>94</v>
      </c>
      <c r="J1021" s="54" t="str">
        <f>VLOOKUP(G1021,'[1]TBPEPD_INDICADOR Gloria'!$L$131:$M$725,2,FALSE)</f>
        <v>25</v>
      </c>
    </row>
    <row r="1022" spans="1:10" x14ac:dyDescent="0.25">
      <c r="A1022" s="22" t="s">
        <v>109</v>
      </c>
      <c r="B1022" t="s">
        <v>110</v>
      </c>
      <c r="C1022" s="56"/>
      <c r="D1022" s="54" t="s">
        <v>65</v>
      </c>
      <c r="E1022" t="s">
        <v>66</v>
      </c>
      <c r="F1022" t="s">
        <v>111</v>
      </c>
      <c r="G1022" s="54" t="s">
        <v>112</v>
      </c>
      <c r="H1022" s="54" t="s">
        <v>35</v>
      </c>
      <c r="I1022" s="55" t="s">
        <v>104</v>
      </c>
      <c r="J1022" s="54" t="str">
        <f>VLOOKUP(G1022,'[1]TBPEPD_INDICADOR Gloria'!$L$131:$M$725,2,FALSE)</f>
        <v>15</v>
      </c>
    </row>
    <row r="1023" spans="1:10" x14ac:dyDescent="0.25">
      <c r="A1023" s="22" t="s">
        <v>113</v>
      </c>
      <c r="B1023" t="s">
        <v>114</v>
      </c>
      <c r="C1023" s="56"/>
      <c r="D1023" s="54" t="s">
        <v>70</v>
      </c>
      <c r="E1023" t="s">
        <v>71</v>
      </c>
      <c r="F1023" t="s">
        <v>115</v>
      </c>
      <c r="G1023" s="54" t="s">
        <v>116</v>
      </c>
      <c r="H1023" s="54" t="s">
        <v>35</v>
      </c>
      <c r="I1023" s="55" t="s">
        <v>89</v>
      </c>
      <c r="J1023" s="54" t="str">
        <f>VLOOKUP(G1023,'[1]TBPEPD_INDICADOR Gloria'!$L$131:$M$725,2,FALSE)</f>
        <v>2</v>
      </c>
    </row>
    <row r="1024" spans="1:10" x14ac:dyDescent="0.25">
      <c r="A1024" s="22" t="s">
        <v>117</v>
      </c>
      <c r="B1024" t="s">
        <v>118</v>
      </c>
      <c r="C1024" s="56"/>
      <c r="D1024" s="54" t="s">
        <v>70</v>
      </c>
      <c r="E1024" t="s">
        <v>71</v>
      </c>
      <c r="F1024" t="s">
        <v>119</v>
      </c>
      <c r="G1024" s="54" t="s">
        <v>120</v>
      </c>
      <c r="H1024" s="54" t="s">
        <v>35</v>
      </c>
      <c r="I1024" s="55" t="s">
        <v>121</v>
      </c>
      <c r="J1024" s="54" t="str">
        <f>VLOOKUP(G1024,'[1]TBPEPD_INDICADOR Gloria'!$L$131:$M$725,2,FALSE)</f>
        <v>1</v>
      </c>
    </row>
    <row r="1025" spans="1:10" x14ac:dyDescent="0.25">
      <c r="A1025" s="22" t="s">
        <v>122</v>
      </c>
      <c r="B1025" t="s">
        <v>123</v>
      </c>
      <c r="C1025" s="56"/>
      <c r="D1025" s="54" t="s">
        <v>70</v>
      </c>
      <c r="E1025" t="s">
        <v>71</v>
      </c>
      <c r="F1025" t="s">
        <v>124</v>
      </c>
      <c r="G1025" s="54" t="s">
        <v>125</v>
      </c>
      <c r="H1025" s="54" t="s">
        <v>35</v>
      </c>
      <c r="I1025" s="55" t="s">
        <v>121</v>
      </c>
      <c r="J1025" s="54" t="str">
        <f>VLOOKUP(G1025,'[1]TBPEPD_INDICADOR Gloria'!$L$131:$M$725,2,FALSE)</f>
        <v>1</v>
      </c>
    </row>
    <row r="1026" spans="1:10" x14ac:dyDescent="0.25">
      <c r="A1026" s="22" t="s">
        <v>126</v>
      </c>
      <c r="B1026" t="s">
        <v>127</v>
      </c>
      <c r="C1026" s="56"/>
      <c r="D1026" s="54" t="s">
        <v>76</v>
      </c>
      <c r="E1026" t="s">
        <v>77</v>
      </c>
      <c r="F1026" t="s">
        <v>128</v>
      </c>
      <c r="G1026" s="54" t="s">
        <v>129</v>
      </c>
      <c r="H1026" s="54" t="s">
        <v>35</v>
      </c>
      <c r="I1026" s="55" t="s">
        <v>89</v>
      </c>
      <c r="J1026" s="54" t="str">
        <f>VLOOKUP(G1026,'[1]TBPEPD_INDICADOR Gloria'!$L$131:$M$725,2,FALSE)</f>
        <v>2</v>
      </c>
    </row>
    <row r="1027" spans="1:10" x14ac:dyDescent="0.25">
      <c r="A1027" s="22" t="s">
        <v>130</v>
      </c>
      <c r="B1027" t="s">
        <v>131</v>
      </c>
      <c r="C1027" s="56"/>
      <c r="D1027" s="54" t="s">
        <v>76</v>
      </c>
      <c r="E1027" t="s">
        <v>77</v>
      </c>
      <c r="F1027" t="s">
        <v>132</v>
      </c>
      <c r="G1027" s="54" t="s">
        <v>133</v>
      </c>
      <c r="H1027" s="54" t="s">
        <v>35</v>
      </c>
      <c r="I1027" s="55" t="s">
        <v>134</v>
      </c>
      <c r="J1027" s="54" t="str">
        <f>VLOOKUP(G1027,'[1]TBPEPD_INDICADOR Gloria'!$L$131:$M$725,2,FALSE)</f>
        <v>5</v>
      </c>
    </row>
    <row r="1028" spans="1:10" x14ac:dyDescent="0.25">
      <c r="A1028" s="22" t="s">
        <v>135</v>
      </c>
      <c r="B1028" t="s">
        <v>136</v>
      </c>
      <c r="C1028" s="56"/>
      <c r="D1028" s="54" t="s">
        <v>76</v>
      </c>
      <c r="E1028" t="s">
        <v>77</v>
      </c>
      <c r="F1028" t="s">
        <v>137</v>
      </c>
      <c r="G1028" s="54" t="s">
        <v>138</v>
      </c>
      <c r="H1028" s="54" t="s">
        <v>35</v>
      </c>
      <c r="I1028" s="55" t="s">
        <v>139</v>
      </c>
      <c r="J1028" s="54" t="str">
        <f>VLOOKUP(G1028,'[1]TBPEPD_INDICADOR Gloria'!$L$131:$M$725,2,FALSE)</f>
        <v>0,25</v>
      </c>
    </row>
    <row r="1029" spans="1:10" x14ac:dyDescent="0.25">
      <c r="A1029" s="22" t="s">
        <v>140</v>
      </c>
      <c r="B1029" t="s">
        <v>141</v>
      </c>
      <c r="C1029" s="56"/>
      <c r="D1029" s="54" t="s">
        <v>76</v>
      </c>
      <c r="E1029" t="s">
        <v>77</v>
      </c>
      <c r="F1029" t="s">
        <v>142</v>
      </c>
      <c r="G1029" s="54" t="s">
        <v>143</v>
      </c>
      <c r="H1029" s="54" t="s">
        <v>35</v>
      </c>
      <c r="I1029" s="55" t="s">
        <v>144</v>
      </c>
      <c r="J1029" s="54" t="str">
        <f>VLOOKUP(G1029,'[1]TBPEPD_INDICADOR Gloria'!$L$131:$M$725,2,FALSE)</f>
        <v>200</v>
      </c>
    </row>
    <row r="1030" spans="1:10" x14ac:dyDescent="0.25">
      <c r="A1030" s="22" t="s">
        <v>145</v>
      </c>
      <c r="B1030" t="s">
        <v>146</v>
      </c>
      <c r="C1030" s="56"/>
      <c r="D1030" s="54" t="s">
        <v>76</v>
      </c>
      <c r="E1030" t="s">
        <v>77</v>
      </c>
      <c r="F1030" t="s">
        <v>147</v>
      </c>
      <c r="G1030" s="54" t="s">
        <v>148</v>
      </c>
      <c r="H1030" s="54" t="s">
        <v>35</v>
      </c>
      <c r="I1030" s="55" t="s">
        <v>121</v>
      </c>
      <c r="J1030" s="54" t="str">
        <f>VLOOKUP(G1030,'[1]TBPEPD_INDICADOR Gloria'!$L$131:$M$725,2,FALSE)</f>
        <v>1</v>
      </c>
    </row>
    <row r="1031" spans="1:10" x14ac:dyDescent="0.25">
      <c r="A1031" s="22" t="s">
        <v>149</v>
      </c>
      <c r="B1031" t="s">
        <v>150</v>
      </c>
      <c r="C1031" s="56"/>
      <c r="D1031" s="54" t="s">
        <v>76</v>
      </c>
      <c r="E1031" t="s">
        <v>77</v>
      </c>
      <c r="F1031" t="s">
        <v>151</v>
      </c>
      <c r="G1031" s="54" t="s">
        <v>152</v>
      </c>
      <c r="H1031" s="54" t="s">
        <v>35</v>
      </c>
      <c r="I1031" s="55" t="s">
        <v>89</v>
      </c>
      <c r="J1031" s="54" t="str">
        <f>VLOOKUP(G1031,'[1]TBPEPD_INDICADOR Gloria'!$L$131:$M$725,2,FALSE)</f>
        <v>2</v>
      </c>
    </row>
    <row r="1032" spans="1:10" x14ac:dyDescent="0.25">
      <c r="A1032" s="22" t="s">
        <v>153</v>
      </c>
      <c r="B1032" t="s">
        <v>154</v>
      </c>
      <c r="C1032" s="56"/>
      <c r="D1032" s="54" t="s">
        <v>76</v>
      </c>
      <c r="E1032" t="s">
        <v>77</v>
      </c>
      <c r="F1032" t="s">
        <v>155</v>
      </c>
      <c r="G1032" s="54" t="s">
        <v>156</v>
      </c>
      <c r="H1032" s="54" t="s">
        <v>35</v>
      </c>
      <c r="I1032" s="55" t="s">
        <v>121</v>
      </c>
      <c r="J1032" s="54" t="str">
        <f>VLOOKUP(G1032,'[1]TBPEPD_INDICADOR Gloria'!$L$131:$M$725,2,FALSE)</f>
        <v>1</v>
      </c>
    </row>
    <row r="1033" spans="1:10" x14ac:dyDescent="0.25">
      <c r="A1033" s="22" t="s">
        <v>157</v>
      </c>
      <c r="B1033" t="s">
        <v>158</v>
      </c>
      <c r="C1033" s="56"/>
      <c r="D1033" s="54" t="s">
        <v>76</v>
      </c>
      <c r="E1033" t="s">
        <v>77</v>
      </c>
      <c r="F1033" t="s">
        <v>159</v>
      </c>
      <c r="G1033" s="54" t="s">
        <v>160</v>
      </c>
      <c r="H1033" s="54" t="s">
        <v>35</v>
      </c>
      <c r="I1033" s="55" t="s">
        <v>161</v>
      </c>
      <c r="J1033" s="54" t="str">
        <f>VLOOKUP(G1033,'[1]TBPEPD_INDICADOR Gloria'!$L$131:$M$725,2,FALSE)</f>
        <v>0,5</v>
      </c>
    </row>
    <row r="1034" spans="1:10" x14ac:dyDescent="0.25">
      <c r="A1034" s="22" t="s">
        <v>162</v>
      </c>
      <c r="B1034" t="s">
        <v>163</v>
      </c>
      <c r="C1034" s="56"/>
      <c r="D1034" s="54" t="s">
        <v>76</v>
      </c>
      <c r="E1034" t="s">
        <v>77</v>
      </c>
      <c r="F1034" t="s">
        <v>164</v>
      </c>
      <c r="G1034" s="54" t="s">
        <v>165</v>
      </c>
      <c r="H1034" s="54" t="s">
        <v>35</v>
      </c>
      <c r="I1034" s="55" t="s">
        <v>121</v>
      </c>
      <c r="J1034" s="54" t="str">
        <f>VLOOKUP(G1034,'[1]TBPEPD_INDICADOR Gloria'!$L$131:$M$725,2,FALSE)</f>
        <v>1</v>
      </c>
    </row>
    <row r="1035" spans="1:10" x14ac:dyDescent="0.25">
      <c r="A1035" s="22" t="s">
        <v>166</v>
      </c>
      <c r="B1035" t="s">
        <v>167</v>
      </c>
      <c r="C1035" s="56"/>
      <c r="D1035" s="54" t="s">
        <v>76</v>
      </c>
      <c r="E1035" t="s">
        <v>77</v>
      </c>
      <c r="F1035" t="s">
        <v>168</v>
      </c>
      <c r="G1035" s="54" t="s">
        <v>169</v>
      </c>
      <c r="H1035" s="54" t="s">
        <v>35</v>
      </c>
      <c r="I1035" s="55" t="s">
        <v>121</v>
      </c>
      <c r="J1035" s="54" t="str">
        <f>VLOOKUP(G1035,'[1]TBPEPD_INDICADOR Gloria'!$L$131:$M$725,2,FALSE)</f>
        <v>1</v>
      </c>
    </row>
    <row r="1036" spans="1:10" x14ac:dyDescent="0.25">
      <c r="A1036" s="22" t="s">
        <v>170</v>
      </c>
      <c r="B1036" t="s">
        <v>171</v>
      </c>
      <c r="C1036" s="56"/>
      <c r="D1036" s="54" t="s">
        <v>76</v>
      </c>
      <c r="E1036" t="s">
        <v>77</v>
      </c>
      <c r="F1036" t="s">
        <v>172</v>
      </c>
      <c r="G1036" s="54" t="s">
        <v>173</v>
      </c>
      <c r="H1036" s="54" t="s">
        <v>35</v>
      </c>
      <c r="I1036" s="55" t="s">
        <v>134</v>
      </c>
      <c r="J1036" s="54" t="str">
        <f>VLOOKUP(G1036,'[1]TBPEPD_INDICADOR Gloria'!$L$131:$M$725,2,FALSE)</f>
        <v>5</v>
      </c>
    </row>
    <row r="1037" spans="1:10" x14ac:dyDescent="0.25">
      <c r="A1037" s="22" t="s">
        <v>174</v>
      </c>
      <c r="B1037" t="s">
        <v>175</v>
      </c>
      <c r="C1037" s="56"/>
      <c r="D1037" s="54" t="s">
        <v>80</v>
      </c>
      <c r="E1037" t="s">
        <v>81</v>
      </c>
      <c r="F1037" t="s">
        <v>176</v>
      </c>
      <c r="G1037" s="54" t="s">
        <v>177</v>
      </c>
      <c r="H1037" s="54" t="s">
        <v>178</v>
      </c>
      <c r="I1037" s="55" t="s">
        <v>179</v>
      </c>
      <c r="J1037" s="54" t="str">
        <f>VLOOKUP(G1037,'[1]TBPEPD_INDICADOR Gloria'!$L$131:$M$725,2,FALSE)</f>
        <v>154</v>
      </c>
    </row>
    <row r="1038" spans="1:10" x14ac:dyDescent="0.25">
      <c r="A1038" s="22" t="s">
        <v>180</v>
      </c>
      <c r="B1038" t="s">
        <v>181</v>
      </c>
      <c r="C1038" s="56"/>
      <c r="D1038" s="54" t="s">
        <v>85</v>
      </c>
      <c r="E1038" t="s">
        <v>86</v>
      </c>
      <c r="F1038" t="s">
        <v>182</v>
      </c>
      <c r="G1038" s="54" t="s">
        <v>183</v>
      </c>
      <c r="H1038" s="54" t="s">
        <v>74</v>
      </c>
      <c r="I1038" s="55" t="s">
        <v>184</v>
      </c>
      <c r="J1038" s="54" t="str">
        <f>VLOOKUP(G1038,'[1]TBPEPD_INDICADOR Gloria'!$L$131:$M$725,2,FALSE)</f>
        <v>0</v>
      </c>
    </row>
    <row r="1039" spans="1:10" x14ac:dyDescent="0.25">
      <c r="A1039" s="22" t="s">
        <v>185</v>
      </c>
      <c r="B1039" t="s">
        <v>186</v>
      </c>
      <c r="C1039" s="56"/>
      <c r="D1039" s="54" t="s">
        <v>85</v>
      </c>
      <c r="E1039" t="s">
        <v>86</v>
      </c>
      <c r="F1039" t="s">
        <v>187</v>
      </c>
      <c r="G1039" s="54" t="s">
        <v>188</v>
      </c>
      <c r="H1039" s="54" t="s">
        <v>35</v>
      </c>
      <c r="I1039" s="55" t="s">
        <v>189</v>
      </c>
      <c r="J1039" s="54" t="str">
        <f>VLOOKUP(G1039,'[1]TBPEPD_INDICADOR Gloria'!$L$131:$M$725,2,FALSE)</f>
        <v>26</v>
      </c>
    </row>
    <row r="1040" spans="1:10" x14ac:dyDescent="0.25">
      <c r="A1040" s="22" t="s">
        <v>190</v>
      </c>
      <c r="B1040" t="s">
        <v>191</v>
      </c>
      <c r="C1040" s="56"/>
      <c r="D1040" s="54" t="s">
        <v>85</v>
      </c>
      <c r="E1040" t="s">
        <v>86</v>
      </c>
      <c r="F1040" t="s">
        <v>192</v>
      </c>
      <c r="G1040" s="54" t="s">
        <v>193</v>
      </c>
      <c r="H1040" s="54" t="s">
        <v>35</v>
      </c>
      <c r="I1040" s="55" t="s">
        <v>89</v>
      </c>
      <c r="J1040" s="54" t="str">
        <f>VLOOKUP(G1040,'[1]TBPEPD_INDICADOR Gloria'!$L$131:$M$725,2,FALSE)</f>
        <v>2</v>
      </c>
    </row>
    <row r="1041" spans="1:10" x14ac:dyDescent="0.25">
      <c r="A1041" s="22" t="s">
        <v>194</v>
      </c>
      <c r="B1041" t="s">
        <v>195</v>
      </c>
      <c r="C1041" s="56"/>
      <c r="D1041" s="54" t="s">
        <v>85</v>
      </c>
      <c r="E1041" t="s">
        <v>86</v>
      </c>
      <c r="F1041" t="s">
        <v>196</v>
      </c>
      <c r="G1041" s="54" t="s">
        <v>197</v>
      </c>
      <c r="H1041" s="54" t="s">
        <v>35</v>
      </c>
      <c r="I1041" s="55" t="s">
        <v>184</v>
      </c>
      <c r="J1041" s="54" t="str">
        <f>VLOOKUP(G1041,'[1]TBPEPD_INDICADOR Gloria'!$L$131:$M$725,2,FALSE)</f>
        <v>0</v>
      </c>
    </row>
    <row r="1042" spans="1:10" x14ac:dyDescent="0.25">
      <c r="A1042" s="22" t="s">
        <v>198</v>
      </c>
      <c r="B1042" t="s">
        <v>199</v>
      </c>
      <c r="C1042" s="56"/>
      <c r="D1042" s="54" t="s">
        <v>85</v>
      </c>
      <c r="E1042" t="s">
        <v>86</v>
      </c>
      <c r="F1042" t="s">
        <v>200</v>
      </c>
      <c r="G1042" s="54" t="s">
        <v>201</v>
      </c>
      <c r="H1042" s="54" t="s">
        <v>35</v>
      </c>
      <c r="I1042" s="55" t="s">
        <v>99</v>
      </c>
      <c r="J1042" s="54" t="str">
        <f>VLOOKUP(G1042,'[1]TBPEPD_INDICADOR Gloria'!$L$131:$M$725,2,FALSE)</f>
        <v>3</v>
      </c>
    </row>
    <row r="1043" spans="1:10" x14ac:dyDescent="0.25">
      <c r="A1043" s="22" t="s">
        <v>202</v>
      </c>
      <c r="B1043" t="s">
        <v>203</v>
      </c>
      <c r="C1043" s="56"/>
      <c r="D1043" s="54" t="s">
        <v>85</v>
      </c>
      <c r="E1043" t="s">
        <v>86</v>
      </c>
      <c r="F1043" t="s">
        <v>204</v>
      </c>
      <c r="G1043" s="54" t="s">
        <v>205</v>
      </c>
      <c r="H1043" s="54" t="s">
        <v>74</v>
      </c>
      <c r="I1043" s="55" t="s">
        <v>94</v>
      </c>
      <c r="J1043" s="54" t="str">
        <f>VLOOKUP(G1043,'[1]TBPEPD_INDICADOR Gloria'!$L$131:$M$725,2,FALSE)</f>
        <v>25</v>
      </c>
    </row>
    <row r="1044" spans="1:10" x14ac:dyDescent="0.25">
      <c r="A1044" s="22" t="s">
        <v>206</v>
      </c>
      <c r="B1044" t="s">
        <v>207</v>
      </c>
      <c r="C1044" s="56"/>
      <c r="D1044" s="54" t="s">
        <v>95</v>
      </c>
      <c r="E1044" t="s">
        <v>96</v>
      </c>
      <c r="F1044" t="s">
        <v>208</v>
      </c>
      <c r="G1044" s="54" t="s">
        <v>209</v>
      </c>
      <c r="H1044" s="54" t="s">
        <v>74</v>
      </c>
      <c r="I1044" s="55" t="s">
        <v>184</v>
      </c>
      <c r="J1044" s="54" t="str">
        <f>VLOOKUP(G1044,'[1]TBPEPD_INDICADOR Gloria'!$L$131:$M$725,2,FALSE)</f>
        <v>0</v>
      </c>
    </row>
    <row r="1045" spans="1:10" x14ac:dyDescent="0.25">
      <c r="A1045" s="22" t="s">
        <v>210</v>
      </c>
      <c r="B1045" t="s">
        <v>211</v>
      </c>
      <c r="C1045" s="56"/>
      <c r="D1045" s="54" t="s">
        <v>95</v>
      </c>
      <c r="E1045" t="s">
        <v>96</v>
      </c>
      <c r="F1045" t="s">
        <v>212</v>
      </c>
      <c r="G1045" s="54" t="s">
        <v>213</v>
      </c>
      <c r="H1045" s="54" t="s">
        <v>74</v>
      </c>
      <c r="I1045" s="55" t="s">
        <v>214</v>
      </c>
      <c r="J1045" s="54" t="str">
        <f>VLOOKUP(G1045,'[1]TBPEPD_INDICADOR Gloria'!$L$131:$M$725,2,FALSE)</f>
        <v>13</v>
      </c>
    </row>
    <row r="1046" spans="1:10" x14ac:dyDescent="0.25">
      <c r="A1046" s="22" t="s">
        <v>215</v>
      </c>
      <c r="B1046" t="s">
        <v>216</v>
      </c>
      <c r="C1046" s="56"/>
      <c r="D1046" s="54" t="s">
        <v>85</v>
      </c>
      <c r="E1046" t="s">
        <v>86</v>
      </c>
      <c r="F1046" t="s">
        <v>217</v>
      </c>
      <c r="G1046" s="54" t="s">
        <v>218</v>
      </c>
      <c r="H1046" s="54" t="s">
        <v>74</v>
      </c>
      <c r="I1046" s="55" t="s">
        <v>94</v>
      </c>
      <c r="J1046" s="54" t="str">
        <f>VLOOKUP(G1046,'[1]TBPEPD_INDICADOR Gloria'!$L$131:$M$725,2,FALSE)</f>
        <v>25</v>
      </c>
    </row>
    <row r="1047" spans="1:10" x14ac:dyDescent="0.25">
      <c r="A1047" s="22" t="s">
        <v>219</v>
      </c>
      <c r="B1047" t="s">
        <v>220</v>
      </c>
      <c r="C1047" s="56"/>
      <c r="D1047" s="54" t="s">
        <v>85</v>
      </c>
      <c r="E1047" t="s">
        <v>86</v>
      </c>
      <c r="F1047" t="s">
        <v>221</v>
      </c>
      <c r="G1047" s="54" t="s">
        <v>222</v>
      </c>
      <c r="H1047" s="54" t="s">
        <v>74</v>
      </c>
      <c r="I1047" s="55" t="s">
        <v>94</v>
      </c>
      <c r="J1047" s="54" t="str">
        <f>VLOOKUP(G1047,'[1]TBPEPD_INDICADOR Gloria'!$L$131:$M$725,2,FALSE)</f>
        <v>25</v>
      </c>
    </row>
    <row r="1048" spans="1:10" x14ac:dyDescent="0.25">
      <c r="A1048" s="22" t="s">
        <v>223</v>
      </c>
      <c r="B1048" t="s">
        <v>224</v>
      </c>
      <c r="C1048" s="56"/>
      <c r="D1048" s="54" t="s">
        <v>85</v>
      </c>
      <c r="E1048" t="s">
        <v>86</v>
      </c>
      <c r="F1048" t="s">
        <v>225</v>
      </c>
      <c r="G1048" s="54" t="s">
        <v>226</v>
      </c>
      <c r="H1048" s="54" t="s">
        <v>74</v>
      </c>
      <c r="I1048" s="55" t="s">
        <v>94</v>
      </c>
      <c r="J1048" s="54" t="str">
        <f>VLOOKUP(G1048,'[1]TBPEPD_INDICADOR Gloria'!$L$131:$M$725,2,FALSE)</f>
        <v>25</v>
      </c>
    </row>
    <row r="1049" spans="1:10" x14ac:dyDescent="0.25">
      <c r="A1049" s="22" t="s">
        <v>227</v>
      </c>
      <c r="B1049" t="s">
        <v>228</v>
      </c>
      <c r="C1049" s="56"/>
      <c r="D1049" s="54" t="s">
        <v>85</v>
      </c>
      <c r="E1049" t="s">
        <v>86</v>
      </c>
      <c r="F1049" t="s">
        <v>229</v>
      </c>
      <c r="G1049" s="54" t="s">
        <v>230</v>
      </c>
      <c r="H1049" s="54" t="s">
        <v>74</v>
      </c>
      <c r="I1049" s="55" t="s">
        <v>94</v>
      </c>
      <c r="J1049" s="54" t="str">
        <f>VLOOKUP(G1049,'[1]TBPEPD_INDICADOR Gloria'!$L$131:$M$725,2,FALSE)</f>
        <v>25</v>
      </c>
    </row>
    <row r="1050" spans="1:10" x14ac:dyDescent="0.25">
      <c r="A1050" s="22" t="s">
        <v>231</v>
      </c>
      <c r="B1050" t="s">
        <v>232</v>
      </c>
      <c r="C1050" s="56"/>
      <c r="D1050" s="54" t="s">
        <v>85</v>
      </c>
      <c r="E1050" t="s">
        <v>86</v>
      </c>
      <c r="F1050" t="s">
        <v>233</v>
      </c>
      <c r="G1050" s="54" t="s">
        <v>234</v>
      </c>
      <c r="H1050" s="54" t="s">
        <v>74</v>
      </c>
      <c r="I1050" s="55" t="s">
        <v>94</v>
      </c>
      <c r="J1050" s="54" t="str">
        <f>VLOOKUP(G1050,'[1]TBPEPD_INDICADOR Gloria'!$L$131:$M$725,2,FALSE)</f>
        <v>25</v>
      </c>
    </row>
    <row r="1051" spans="1:10" x14ac:dyDescent="0.25">
      <c r="A1051" s="22" t="s">
        <v>235</v>
      </c>
      <c r="B1051" t="s">
        <v>236</v>
      </c>
      <c r="C1051" s="56"/>
      <c r="D1051" s="54" t="s">
        <v>85</v>
      </c>
      <c r="E1051" t="s">
        <v>86</v>
      </c>
      <c r="F1051" t="s">
        <v>237</v>
      </c>
      <c r="G1051" s="54" t="s">
        <v>238</v>
      </c>
      <c r="H1051" s="54" t="s">
        <v>35</v>
      </c>
      <c r="I1051" s="55" t="s">
        <v>121</v>
      </c>
      <c r="J1051" s="54" t="str">
        <f>VLOOKUP(G1051,'[1]TBPEPD_INDICADOR Gloria'!$L$131:$M$725,2,FALSE)</f>
        <v>1</v>
      </c>
    </row>
    <row r="1052" spans="1:10" x14ac:dyDescent="0.25">
      <c r="A1052" s="22" t="s">
        <v>239</v>
      </c>
      <c r="B1052" t="s">
        <v>240</v>
      </c>
      <c r="C1052" s="56"/>
      <c r="D1052" s="54" t="s">
        <v>90</v>
      </c>
      <c r="E1052" t="s">
        <v>91</v>
      </c>
      <c r="F1052" t="s">
        <v>241</v>
      </c>
      <c r="G1052" s="54" t="s">
        <v>242</v>
      </c>
      <c r="H1052" s="54" t="s">
        <v>35</v>
      </c>
      <c r="I1052" s="55" t="s">
        <v>184</v>
      </c>
      <c r="J1052" s="54" t="str">
        <f>VLOOKUP(G1052,'[1]TBPEPD_INDICADOR Gloria'!$L$131:$M$725,2,FALSE)</f>
        <v>0</v>
      </c>
    </row>
    <row r="1053" spans="1:10" x14ac:dyDescent="0.25">
      <c r="A1053" s="22" t="s">
        <v>243</v>
      </c>
      <c r="B1053" t="s">
        <v>244</v>
      </c>
      <c r="C1053" s="56"/>
      <c r="D1053" s="54" t="s">
        <v>90</v>
      </c>
      <c r="E1053" t="s">
        <v>91</v>
      </c>
      <c r="F1053" t="s">
        <v>245</v>
      </c>
      <c r="G1053" s="54" t="s">
        <v>246</v>
      </c>
      <c r="H1053" s="54" t="s">
        <v>35</v>
      </c>
      <c r="I1053" s="55" t="s">
        <v>247</v>
      </c>
      <c r="J1053" s="54" t="str">
        <f>VLOOKUP(G1053,'[1]TBPEPD_INDICADOR Gloria'!$L$131:$M$725,2,FALSE)</f>
        <v>17</v>
      </c>
    </row>
    <row r="1054" spans="1:10" x14ac:dyDescent="0.25">
      <c r="A1054" s="22" t="s">
        <v>248</v>
      </c>
      <c r="B1054" t="s">
        <v>249</v>
      </c>
      <c r="C1054" s="56"/>
      <c r="D1054" s="54" t="s">
        <v>90</v>
      </c>
      <c r="E1054" t="s">
        <v>91</v>
      </c>
      <c r="F1054" t="s">
        <v>250</v>
      </c>
      <c r="G1054" s="54" t="s">
        <v>251</v>
      </c>
      <c r="H1054" s="54" t="s">
        <v>35</v>
      </c>
      <c r="I1054" s="55" t="s">
        <v>252</v>
      </c>
      <c r="J1054" s="54" t="str">
        <f>VLOOKUP(G1054,'[1]TBPEPD_INDICADOR Gloria'!$L$131:$M$725,2,FALSE)</f>
        <v>16</v>
      </c>
    </row>
    <row r="1055" spans="1:10" x14ac:dyDescent="0.25">
      <c r="A1055" s="22" t="s">
        <v>253</v>
      </c>
      <c r="B1055" t="s">
        <v>254</v>
      </c>
      <c r="C1055" s="56"/>
      <c r="D1055" s="54" t="s">
        <v>90</v>
      </c>
      <c r="E1055" t="s">
        <v>91</v>
      </c>
      <c r="F1055" t="s">
        <v>255</v>
      </c>
      <c r="G1055" s="54" t="s">
        <v>256</v>
      </c>
      <c r="H1055" s="54" t="s">
        <v>35</v>
      </c>
      <c r="I1055" s="55" t="s">
        <v>184</v>
      </c>
      <c r="J1055" s="54" t="str">
        <f>VLOOKUP(G1055,'[1]TBPEPD_INDICADOR Gloria'!$L$131:$M$725,2,FALSE)</f>
        <v>0</v>
      </c>
    </row>
    <row r="1056" spans="1:10" x14ac:dyDescent="0.25">
      <c r="A1056" s="22" t="s">
        <v>257</v>
      </c>
      <c r="B1056" t="s">
        <v>258</v>
      </c>
      <c r="C1056" s="56"/>
      <c r="D1056" s="54" t="s">
        <v>90</v>
      </c>
      <c r="E1056" t="s">
        <v>91</v>
      </c>
      <c r="F1056" t="s">
        <v>259</v>
      </c>
      <c r="G1056" s="54" t="s">
        <v>260</v>
      </c>
      <c r="H1056" s="54" t="s">
        <v>35</v>
      </c>
      <c r="I1056" s="55" t="s">
        <v>261</v>
      </c>
      <c r="J1056" s="54" t="str">
        <f>VLOOKUP(G1056,'[1]TBPEPD_INDICADOR Gloria'!$L$131:$M$725,2,FALSE)</f>
        <v>1439</v>
      </c>
    </row>
    <row r="1057" spans="1:10" x14ac:dyDescent="0.25">
      <c r="A1057" s="22" t="s">
        <v>262</v>
      </c>
      <c r="B1057" t="s">
        <v>5</v>
      </c>
      <c r="C1057" s="56"/>
      <c r="D1057" s="54" t="s">
        <v>90</v>
      </c>
      <c r="E1057" t="s">
        <v>91</v>
      </c>
      <c r="F1057" t="s">
        <v>263</v>
      </c>
      <c r="G1057" s="54" t="s">
        <v>264</v>
      </c>
      <c r="H1057" s="54" t="s">
        <v>35</v>
      </c>
      <c r="I1057" s="55" t="s">
        <v>265</v>
      </c>
      <c r="J1057" s="54" t="str">
        <f>VLOOKUP(G1057,'[1]TBPEPD_INDICADOR Gloria'!$L$131:$M$725,2,FALSE)</f>
        <v>1100</v>
      </c>
    </row>
    <row r="1058" spans="1:10" x14ac:dyDescent="0.25">
      <c r="A1058" s="22" t="s">
        <v>266</v>
      </c>
      <c r="B1058" t="s">
        <v>267</v>
      </c>
      <c r="C1058" s="56"/>
      <c r="D1058" s="54" t="s">
        <v>90</v>
      </c>
      <c r="E1058" t="s">
        <v>91</v>
      </c>
      <c r="F1058" t="s">
        <v>268</v>
      </c>
      <c r="G1058" s="54" t="s">
        <v>269</v>
      </c>
      <c r="H1058" s="54" t="s">
        <v>35</v>
      </c>
      <c r="I1058" s="55" t="s">
        <v>270</v>
      </c>
      <c r="J1058" s="54" t="str">
        <f>VLOOKUP(G1058,'[1]TBPEPD_INDICADOR Gloria'!$L$131:$M$725,2,FALSE)</f>
        <v>236</v>
      </c>
    </row>
    <row r="1059" spans="1:10" x14ac:dyDescent="0.25">
      <c r="A1059" s="22" t="s">
        <v>271</v>
      </c>
      <c r="B1059" t="s">
        <v>272</v>
      </c>
      <c r="C1059" s="56"/>
      <c r="D1059" s="54" t="s">
        <v>95</v>
      </c>
      <c r="E1059" t="s">
        <v>96</v>
      </c>
      <c r="F1059" t="s">
        <v>273</v>
      </c>
      <c r="G1059" s="54" t="s">
        <v>274</v>
      </c>
      <c r="H1059" s="54" t="s">
        <v>178</v>
      </c>
      <c r="I1059" s="55" t="s">
        <v>99</v>
      </c>
      <c r="J1059" s="54" t="str">
        <f>VLOOKUP(G1059,'[1]TBPEPD_INDICADOR Gloria'!$L$131:$M$725,2,FALSE)</f>
        <v>3</v>
      </c>
    </row>
    <row r="1060" spans="1:10" x14ac:dyDescent="0.25">
      <c r="A1060" s="22" t="s">
        <v>275</v>
      </c>
      <c r="B1060" t="s">
        <v>276</v>
      </c>
      <c r="C1060" s="56"/>
      <c r="D1060" s="54" t="s">
        <v>95</v>
      </c>
      <c r="E1060" t="s">
        <v>96</v>
      </c>
      <c r="F1060" t="s">
        <v>277</v>
      </c>
      <c r="G1060" s="54" t="s">
        <v>278</v>
      </c>
      <c r="H1060" s="54" t="s">
        <v>178</v>
      </c>
      <c r="I1060" s="55" t="s">
        <v>279</v>
      </c>
      <c r="J1060" s="54" t="str">
        <f>VLOOKUP(G1060,'[1]TBPEPD_INDICADOR Gloria'!$L$131:$M$725,2,FALSE)</f>
        <v>48</v>
      </c>
    </row>
    <row r="1061" spans="1:10" x14ac:dyDescent="0.25">
      <c r="A1061" s="22" t="s">
        <v>280</v>
      </c>
      <c r="B1061" t="s">
        <v>281</v>
      </c>
      <c r="C1061" s="56"/>
      <c r="D1061" s="54" t="s">
        <v>95</v>
      </c>
      <c r="E1061" t="s">
        <v>96</v>
      </c>
      <c r="F1061" t="s">
        <v>282</v>
      </c>
      <c r="G1061" s="54" t="s">
        <v>283</v>
      </c>
      <c r="H1061" s="54" t="s">
        <v>178</v>
      </c>
      <c r="I1061" s="55" t="s">
        <v>284</v>
      </c>
      <c r="J1061" s="54" t="str">
        <f>VLOOKUP(G1061,'[1]TBPEPD_INDICADOR Gloria'!$L$131:$M$725,2,FALSE)</f>
        <v>120</v>
      </c>
    </row>
    <row r="1062" spans="1:10" x14ac:dyDescent="0.25">
      <c r="A1062" s="22" t="s">
        <v>285</v>
      </c>
      <c r="B1062" t="s">
        <v>286</v>
      </c>
      <c r="C1062" s="56"/>
      <c r="D1062" s="54" t="s">
        <v>95</v>
      </c>
      <c r="E1062" t="s">
        <v>96</v>
      </c>
      <c r="F1062" t="s">
        <v>287</v>
      </c>
      <c r="G1062" s="54" t="s">
        <v>288</v>
      </c>
      <c r="H1062" s="54" t="s">
        <v>178</v>
      </c>
      <c r="I1062" s="55" t="s">
        <v>289</v>
      </c>
      <c r="J1062" s="54" t="str">
        <f>VLOOKUP(G1062,'[1]TBPEPD_INDICADOR Gloria'!$L$131:$M$725,2,FALSE)</f>
        <v>90</v>
      </c>
    </row>
    <row r="1063" spans="1:10" x14ac:dyDescent="0.25">
      <c r="A1063" s="22" t="s">
        <v>290</v>
      </c>
      <c r="B1063" t="s">
        <v>291</v>
      </c>
      <c r="C1063" s="56"/>
      <c r="D1063" s="54" t="s">
        <v>100</v>
      </c>
      <c r="E1063" t="s">
        <v>101</v>
      </c>
      <c r="F1063" t="s">
        <v>292</v>
      </c>
      <c r="G1063" s="54" t="s">
        <v>293</v>
      </c>
      <c r="H1063" s="54" t="s">
        <v>35</v>
      </c>
      <c r="I1063" s="55" t="s">
        <v>184</v>
      </c>
      <c r="J1063" s="54" t="str">
        <f>VLOOKUP(G1063,'[1]TBPEPD_INDICADOR Gloria'!$L$131:$M$725,2,FALSE)</f>
        <v>0</v>
      </c>
    </row>
    <row r="1064" spans="1:10" x14ac:dyDescent="0.25">
      <c r="A1064" s="22" t="s">
        <v>294</v>
      </c>
      <c r="B1064" t="s">
        <v>295</v>
      </c>
      <c r="C1064" s="53"/>
      <c r="D1064" s="54" t="s">
        <v>100</v>
      </c>
      <c r="E1064" t="s">
        <v>101</v>
      </c>
      <c r="F1064" t="s">
        <v>296</v>
      </c>
      <c r="G1064" s="54" t="s">
        <v>297</v>
      </c>
      <c r="H1064" s="54" t="s">
        <v>35</v>
      </c>
      <c r="I1064" s="55" t="s">
        <v>184</v>
      </c>
      <c r="J1064" s="54" t="str">
        <f>VLOOKUP(G1064,'[1]TBPEPD_INDICADOR Gloria'!$L$131:$M$725,2,FALSE)</f>
        <v>0</v>
      </c>
    </row>
    <row r="1065" spans="1:10" x14ac:dyDescent="0.25">
      <c r="A1065" s="22" t="s">
        <v>298</v>
      </c>
      <c r="B1065" t="s">
        <v>299</v>
      </c>
      <c r="C1065" s="53"/>
      <c r="D1065" s="54" t="s">
        <v>100</v>
      </c>
      <c r="E1065" t="s">
        <v>101</v>
      </c>
      <c r="F1065" t="s">
        <v>300</v>
      </c>
      <c r="G1065" s="54" t="s">
        <v>301</v>
      </c>
      <c r="H1065" s="54" t="s">
        <v>35</v>
      </c>
      <c r="I1065" s="55" t="s">
        <v>121</v>
      </c>
      <c r="J1065" s="54" t="str">
        <f>VLOOKUP(G1065,'[1]TBPEPD_INDICADOR Gloria'!$L$131:$M$725,2,FALSE)</f>
        <v>1</v>
      </c>
    </row>
    <row r="1066" spans="1:10" x14ac:dyDescent="0.25">
      <c r="A1066" s="22" t="s">
        <v>302</v>
      </c>
      <c r="B1066" t="s">
        <v>303</v>
      </c>
      <c r="C1066" s="56"/>
      <c r="D1066" s="54" t="s">
        <v>105</v>
      </c>
      <c r="E1066" t="s">
        <v>106</v>
      </c>
      <c r="F1066" t="s">
        <v>304</v>
      </c>
      <c r="G1066" s="54" t="s">
        <v>305</v>
      </c>
      <c r="H1066" s="54" t="s">
        <v>178</v>
      </c>
      <c r="I1066" s="55" t="s">
        <v>306</v>
      </c>
      <c r="J1066" s="54" t="str">
        <f>VLOOKUP(G1066,'[1]TBPEPD_INDICADOR Gloria'!$L$131:$M$725,2,FALSE)</f>
        <v>19</v>
      </c>
    </row>
    <row r="1067" spans="1:10" x14ac:dyDescent="0.25">
      <c r="A1067" s="22" t="s">
        <v>307</v>
      </c>
      <c r="B1067" t="s">
        <v>308</v>
      </c>
      <c r="C1067" s="56"/>
      <c r="D1067" s="54" t="s">
        <v>105</v>
      </c>
      <c r="E1067" t="s">
        <v>106</v>
      </c>
      <c r="F1067" t="s">
        <v>309</v>
      </c>
      <c r="G1067" s="54" t="s">
        <v>310</v>
      </c>
      <c r="H1067" s="54" t="s">
        <v>35</v>
      </c>
      <c r="I1067" s="55" t="s">
        <v>311</v>
      </c>
      <c r="J1067" s="54" t="str">
        <f>VLOOKUP(G1067,'[1]TBPEPD_INDICADOR Gloria'!$L$131:$M$725,2,FALSE)</f>
        <v>7</v>
      </c>
    </row>
    <row r="1068" spans="1:10" x14ac:dyDescent="0.25">
      <c r="A1068" s="22" t="s">
        <v>312</v>
      </c>
      <c r="B1068" t="s">
        <v>313</v>
      </c>
      <c r="C1068" s="56"/>
      <c r="D1068" s="54" t="s">
        <v>105</v>
      </c>
      <c r="E1068" t="s">
        <v>106</v>
      </c>
      <c r="F1068" t="s">
        <v>314</v>
      </c>
      <c r="G1068" s="54" t="s">
        <v>315</v>
      </c>
      <c r="H1068" s="54" t="s">
        <v>35</v>
      </c>
      <c r="I1068" s="55" t="s">
        <v>89</v>
      </c>
      <c r="J1068" s="54" t="str">
        <f>VLOOKUP(G1068,'[1]TBPEPD_INDICADOR Gloria'!$L$131:$M$725,2,FALSE)</f>
        <v>2</v>
      </c>
    </row>
    <row r="1069" spans="1:10" x14ac:dyDescent="0.25">
      <c r="A1069" s="22" t="s">
        <v>316</v>
      </c>
      <c r="B1069" t="s">
        <v>317</v>
      </c>
      <c r="C1069" s="56"/>
      <c r="D1069" s="54" t="s">
        <v>109</v>
      </c>
      <c r="E1069" t="s">
        <v>110</v>
      </c>
      <c r="F1069" t="s">
        <v>318</v>
      </c>
      <c r="G1069" s="54" t="s">
        <v>319</v>
      </c>
      <c r="H1069" s="54" t="s">
        <v>178</v>
      </c>
      <c r="I1069" s="55" t="s">
        <v>320</v>
      </c>
      <c r="J1069" s="54" t="str">
        <f>VLOOKUP(G1069,'[1]TBPEPD_INDICADOR Gloria'!$L$131:$M$725,2,FALSE)</f>
        <v>30</v>
      </c>
    </row>
    <row r="1070" spans="1:10" x14ac:dyDescent="0.25">
      <c r="A1070" s="22" t="s">
        <v>321</v>
      </c>
      <c r="B1070" t="s">
        <v>322</v>
      </c>
      <c r="C1070" s="56"/>
      <c r="D1070" s="54" t="s">
        <v>113</v>
      </c>
      <c r="E1070" t="s">
        <v>114</v>
      </c>
      <c r="F1070" t="s">
        <v>323</v>
      </c>
      <c r="G1070" s="54" t="s">
        <v>324</v>
      </c>
      <c r="H1070" s="54" t="s">
        <v>35</v>
      </c>
      <c r="I1070" s="55" t="s">
        <v>121</v>
      </c>
      <c r="J1070" s="54" t="str">
        <f>VLOOKUP(G1070,'[1]TBPEPD_INDICADOR Gloria'!$L$131:$M$725,2,FALSE)</f>
        <v>1</v>
      </c>
    </row>
    <row r="1071" spans="1:10" x14ac:dyDescent="0.25">
      <c r="A1071" s="22" t="s">
        <v>325</v>
      </c>
      <c r="B1071" t="s">
        <v>326</v>
      </c>
      <c r="C1071" s="56"/>
      <c r="D1071" s="54" t="s">
        <v>117</v>
      </c>
      <c r="E1071" t="s">
        <v>118</v>
      </c>
      <c r="F1071" t="s">
        <v>327</v>
      </c>
      <c r="G1071" s="54" t="s">
        <v>328</v>
      </c>
      <c r="H1071" s="54" t="s">
        <v>35</v>
      </c>
      <c r="I1071" s="55" t="s">
        <v>329</v>
      </c>
      <c r="J1071" s="54" t="str">
        <f>VLOOKUP(G1071,'[1]TBPEPD_INDICADOR Gloria'!$L$131:$M$725,2,FALSE)</f>
        <v>50</v>
      </c>
    </row>
    <row r="1072" spans="1:10" x14ac:dyDescent="0.25">
      <c r="A1072" s="22" t="s">
        <v>330</v>
      </c>
      <c r="B1072" t="s">
        <v>331</v>
      </c>
      <c r="C1072" s="56"/>
      <c r="D1072" s="54" t="s">
        <v>117</v>
      </c>
      <c r="E1072" t="s">
        <v>118</v>
      </c>
      <c r="F1072" t="s">
        <v>332</v>
      </c>
      <c r="G1072" s="54" t="s">
        <v>333</v>
      </c>
      <c r="H1072" s="54" t="s">
        <v>35</v>
      </c>
      <c r="I1072" s="55" t="s">
        <v>334</v>
      </c>
      <c r="J1072" s="54" t="str">
        <f>VLOOKUP(G1072,'[1]TBPEPD_INDICADOR Gloria'!$L$131:$M$725,2,FALSE)</f>
        <v>359</v>
      </c>
    </row>
    <row r="1073" spans="1:10" x14ac:dyDescent="0.25">
      <c r="A1073" s="22" t="s">
        <v>335</v>
      </c>
      <c r="B1073" t="s">
        <v>336</v>
      </c>
      <c r="C1073" s="56"/>
      <c r="D1073" s="54" t="s">
        <v>117</v>
      </c>
      <c r="E1073" t="s">
        <v>118</v>
      </c>
      <c r="F1073" t="s">
        <v>337</v>
      </c>
      <c r="G1073" s="54" t="s">
        <v>338</v>
      </c>
      <c r="H1073" s="54" t="s">
        <v>35</v>
      </c>
      <c r="I1073" s="55" t="s">
        <v>329</v>
      </c>
      <c r="J1073" s="54" t="str">
        <f>VLOOKUP(G1073,'[1]TBPEPD_INDICADOR Gloria'!$L$131:$M$725,2,FALSE)</f>
        <v>50</v>
      </c>
    </row>
    <row r="1074" spans="1:10" x14ac:dyDescent="0.25">
      <c r="A1074" s="22" t="s">
        <v>339</v>
      </c>
      <c r="B1074" t="s">
        <v>340</v>
      </c>
      <c r="C1074" s="56"/>
      <c r="D1074" s="54" t="s">
        <v>122</v>
      </c>
      <c r="E1074" t="s">
        <v>123</v>
      </c>
      <c r="F1074" t="s">
        <v>341</v>
      </c>
      <c r="G1074" s="54" t="s">
        <v>342</v>
      </c>
      <c r="H1074" s="54" t="s">
        <v>35</v>
      </c>
      <c r="I1074" s="55" t="s">
        <v>99</v>
      </c>
      <c r="J1074" s="54" t="str">
        <f>VLOOKUP(G1074,'[1]TBPEPD_INDICADOR Gloria'!$L$131:$M$725,2,FALSE)</f>
        <v>3</v>
      </c>
    </row>
    <row r="1075" spans="1:10" x14ac:dyDescent="0.25">
      <c r="A1075" s="22" t="s">
        <v>343</v>
      </c>
      <c r="B1075" t="s">
        <v>344</v>
      </c>
      <c r="C1075" s="56"/>
      <c r="D1075" s="54" t="s">
        <v>122</v>
      </c>
      <c r="E1075" t="s">
        <v>123</v>
      </c>
      <c r="F1075" t="s">
        <v>345</v>
      </c>
      <c r="G1075" s="54" t="s">
        <v>346</v>
      </c>
      <c r="H1075" s="54" t="s">
        <v>35</v>
      </c>
      <c r="I1075" s="55" t="s">
        <v>184</v>
      </c>
      <c r="J1075" s="54" t="str">
        <f>VLOOKUP(G1075,'[1]TBPEPD_INDICADOR Gloria'!$L$131:$M$725,2,FALSE)</f>
        <v>0</v>
      </c>
    </row>
    <row r="1076" spans="1:10" x14ac:dyDescent="0.25">
      <c r="A1076" s="22" t="s">
        <v>347</v>
      </c>
      <c r="B1076" t="s">
        <v>348</v>
      </c>
      <c r="C1076" s="56"/>
      <c r="D1076" s="54" t="s">
        <v>126</v>
      </c>
      <c r="E1076" t="s">
        <v>127</v>
      </c>
      <c r="F1076" t="s">
        <v>349</v>
      </c>
      <c r="G1076" s="54" t="s">
        <v>350</v>
      </c>
      <c r="H1076" s="54" t="s">
        <v>35</v>
      </c>
      <c r="I1076" s="55" t="s">
        <v>284</v>
      </c>
      <c r="J1076" s="54" t="str">
        <f>VLOOKUP(G1076,'[1]TBPEPD_INDICADOR Gloria'!$L$131:$M$725,2,FALSE)</f>
        <v>120</v>
      </c>
    </row>
    <row r="1077" spans="1:10" x14ac:dyDescent="0.25">
      <c r="A1077" s="22" t="s">
        <v>351</v>
      </c>
      <c r="B1077" t="s">
        <v>352</v>
      </c>
      <c r="C1077" s="56"/>
      <c r="D1077" s="54" t="s">
        <v>126</v>
      </c>
      <c r="E1077" t="s">
        <v>127</v>
      </c>
      <c r="F1077" t="s">
        <v>353</v>
      </c>
      <c r="G1077" s="54" t="s">
        <v>354</v>
      </c>
      <c r="H1077" s="54" t="s">
        <v>35</v>
      </c>
      <c r="I1077" s="55" t="s">
        <v>355</v>
      </c>
      <c r="J1077" s="54" t="str">
        <f>VLOOKUP(G1077,'[1]TBPEPD_INDICADOR Gloria'!$L$131:$M$725,2,FALSE)</f>
        <v>1000</v>
      </c>
    </row>
    <row r="1078" spans="1:10" x14ac:dyDescent="0.25">
      <c r="A1078" s="22" t="s">
        <v>356</v>
      </c>
      <c r="B1078" t="s">
        <v>357</v>
      </c>
      <c r="C1078" s="56"/>
      <c r="D1078" s="54" t="s">
        <v>126</v>
      </c>
      <c r="E1078" t="s">
        <v>127</v>
      </c>
      <c r="F1078" t="s">
        <v>358</v>
      </c>
      <c r="G1078" s="54" t="s">
        <v>359</v>
      </c>
      <c r="H1078" s="54" t="s">
        <v>35</v>
      </c>
      <c r="I1078" s="55" t="s">
        <v>360</v>
      </c>
      <c r="J1078" s="54" t="str">
        <f>VLOOKUP(G1078,'[1]TBPEPD_INDICADOR Gloria'!$L$131:$M$725,2,FALSE)</f>
        <v>20000</v>
      </c>
    </row>
    <row r="1079" spans="1:10" x14ac:dyDescent="0.25">
      <c r="A1079" s="22" t="s">
        <v>361</v>
      </c>
      <c r="B1079" t="s">
        <v>362</v>
      </c>
      <c r="C1079" s="56"/>
      <c r="D1079" s="54" t="s">
        <v>126</v>
      </c>
      <c r="E1079" t="s">
        <v>127</v>
      </c>
      <c r="F1079" t="s">
        <v>363</v>
      </c>
      <c r="G1079" s="54" t="s">
        <v>364</v>
      </c>
      <c r="H1079" s="54" t="s">
        <v>35</v>
      </c>
      <c r="I1079" s="55" t="s">
        <v>94</v>
      </c>
      <c r="J1079" s="54" t="str">
        <f>VLOOKUP(G1079,'[1]TBPEPD_INDICADOR Gloria'!$L$131:$M$725,2,FALSE)</f>
        <v>25</v>
      </c>
    </row>
    <row r="1080" spans="1:10" x14ac:dyDescent="0.25">
      <c r="A1080" s="22" t="s">
        <v>365</v>
      </c>
      <c r="B1080" t="s">
        <v>366</v>
      </c>
      <c r="C1080" s="56"/>
      <c r="D1080" s="54" t="s">
        <v>130</v>
      </c>
      <c r="E1080" t="s">
        <v>131</v>
      </c>
      <c r="F1080" t="s">
        <v>367</v>
      </c>
      <c r="G1080" s="54" t="s">
        <v>368</v>
      </c>
      <c r="H1080" s="54" t="s">
        <v>35</v>
      </c>
      <c r="I1080" s="55" t="s">
        <v>184</v>
      </c>
      <c r="J1080" s="54" t="str">
        <f>VLOOKUP(G1080,'[1]TBPEPD_INDICADOR Gloria'!$L$131:$M$725,2,FALSE)</f>
        <v>0</v>
      </c>
    </row>
    <row r="1081" spans="1:10" x14ac:dyDescent="0.25">
      <c r="A1081" s="22" t="s">
        <v>369</v>
      </c>
      <c r="B1081" t="s">
        <v>370</v>
      </c>
      <c r="C1081" s="56"/>
      <c r="D1081" s="54" t="s">
        <v>130</v>
      </c>
      <c r="E1081" t="s">
        <v>131</v>
      </c>
      <c r="F1081" t="s">
        <v>371</v>
      </c>
      <c r="G1081" s="54" t="s">
        <v>372</v>
      </c>
      <c r="H1081" s="54" t="s">
        <v>35</v>
      </c>
      <c r="I1081" s="55" t="s">
        <v>184</v>
      </c>
      <c r="J1081" s="54" t="str">
        <f>VLOOKUP(G1081,'[1]TBPEPD_INDICADOR Gloria'!$L$131:$M$725,2,FALSE)</f>
        <v>0</v>
      </c>
    </row>
    <row r="1082" spans="1:10" x14ac:dyDescent="0.25">
      <c r="A1082" s="22" t="s">
        <v>373</v>
      </c>
      <c r="B1082" t="s">
        <v>374</v>
      </c>
      <c r="C1082" s="56"/>
      <c r="D1082" s="54" t="s">
        <v>135</v>
      </c>
      <c r="E1082" t="s">
        <v>136</v>
      </c>
      <c r="F1082" t="s">
        <v>375</v>
      </c>
      <c r="G1082" s="54" t="s">
        <v>376</v>
      </c>
      <c r="H1082" s="54" t="s">
        <v>35</v>
      </c>
      <c r="I1082" s="55">
        <v>997</v>
      </c>
      <c r="J1082" s="54">
        <f>VLOOKUP(G1082,'[1]TBPEPD_INDICADOR Gloria'!$L$131:$M$725,2,FALSE)</f>
        <v>997</v>
      </c>
    </row>
    <row r="1083" spans="1:10" x14ac:dyDescent="0.25">
      <c r="A1083" s="22" t="s">
        <v>377</v>
      </c>
      <c r="B1083" t="s">
        <v>378</v>
      </c>
      <c r="C1083" s="56"/>
      <c r="D1083" s="54" t="s">
        <v>135</v>
      </c>
      <c r="E1083" t="s">
        <v>136</v>
      </c>
      <c r="F1083" t="s">
        <v>379</v>
      </c>
      <c r="G1083" s="54" t="s">
        <v>380</v>
      </c>
      <c r="H1083" s="54" t="s">
        <v>35</v>
      </c>
      <c r="I1083" s="55" t="s">
        <v>381</v>
      </c>
      <c r="J1083" s="54" t="str">
        <f>VLOOKUP(G1083,'[1]TBPEPD_INDICADOR Gloria'!$L$131:$M$725,2,FALSE)</f>
        <v>249</v>
      </c>
    </row>
    <row r="1084" spans="1:10" x14ac:dyDescent="0.25">
      <c r="A1084" s="22" t="s">
        <v>382</v>
      </c>
      <c r="B1084" t="s">
        <v>383</v>
      </c>
      <c r="C1084" s="56"/>
      <c r="D1084" s="54" t="s">
        <v>140</v>
      </c>
      <c r="E1084" t="s">
        <v>141</v>
      </c>
      <c r="F1084" t="s">
        <v>384</v>
      </c>
      <c r="G1084" s="54" t="s">
        <v>385</v>
      </c>
      <c r="H1084" s="54" t="s">
        <v>35</v>
      </c>
      <c r="I1084" s="55" t="s">
        <v>386</v>
      </c>
      <c r="J1084" s="54" t="str">
        <f>VLOOKUP(G1084,'[1]TBPEPD_INDICADOR Gloria'!$L$131:$M$725,2,FALSE)</f>
        <v>748</v>
      </c>
    </row>
    <row r="1085" spans="1:10" x14ac:dyDescent="0.25">
      <c r="A1085" s="22" t="s">
        <v>387</v>
      </c>
      <c r="B1085" t="s">
        <v>388</v>
      </c>
      <c r="C1085" s="56"/>
      <c r="D1085" s="54" t="s">
        <v>140</v>
      </c>
      <c r="E1085" t="s">
        <v>141</v>
      </c>
      <c r="F1085" t="s">
        <v>389</v>
      </c>
      <c r="G1085" s="54" t="s">
        <v>390</v>
      </c>
      <c r="H1085" s="54" t="s">
        <v>35</v>
      </c>
      <c r="I1085" s="55" t="s">
        <v>381</v>
      </c>
      <c r="J1085" s="54" t="str">
        <f>VLOOKUP(G1085,'[1]TBPEPD_INDICADOR Gloria'!$L$131:$M$725,2,FALSE)</f>
        <v>249</v>
      </c>
    </row>
    <row r="1086" spans="1:10" x14ac:dyDescent="0.25">
      <c r="A1086" s="22" t="s">
        <v>391</v>
      </c>
      <c r="B1086" t="s">
        <v>392</v>
      </c>
      <c r="C1086" s="56"/>
      <c r="D1086" s="54" t="s">
        <v>140</v>
      </c>
      <c r="E1086" t="s">
        <v>141</v>
      </c>
      <c r="F1086" t="s">
        <v>393</v>
      </c>
      <c r="G1086" s="54" t="s">
        <v>394</v>
      </c>
      <c r="H1086" s="54" t="s">
        <v>35</v>
      </c>
      <c r="I1086" s="55" t="s">
        <v>395</v>
      </c>
      <c r="J1086" s="54" t="str">
        <f>VLOOKUP(G1086,'[1]TBPEPD_INDICADOR Gloria'!$L$131:$M$725,2,FALSE)</f>
        <v>2244</v>
      </c>
    </row>
    <row r="1087" spans="1:10" x14ac:dyDescent="0.25">
      <c r="A1087" s="22" t="s">
        <v>396</v>
      </c>
      <c r="B1087" t="s">
        <v>397</v>
      </c>
      <c r="C1087" s="56"/>
      <c r="D1087" s="54" t="s">
        <v>145</v>
      </c>
      <c r="E1087" t="s">
        <v>146</v>
      </c>
      <c r="F1087" t="s">
        <v>398</v>
      </c>
      <c r="G1087" s="54" t="s">
        <v>399</v>
      </c>
      <c r="H1087" s="54" t="s">
        <v>35</v>
      </c>
      <c r="I1087" s="55" t="s">
        <v>400</v>
      </c>
      <c r="J1087" s="54" t="str">
        <f>VLOOKUP(G1087,'[1]TBPEPD_INDICADOR Gloria'!$L$131:$M$725,2,FALSE)</f>
        <v>6841</v>
      </c>
    </row>
    <row r="1088" spans="1:10" x14ac:dyDescent="0.25">
      <c r="A1088" s="22" t="s">
        <v>401</v>
      </c>
      <c r="B1088" t="s">
        <v>402</v>
      </c>
      <c r="C1088" s="56"/>
      <c r="D1088" s="54" t="s">
        <v>145</v>
      </c>
      <c r="E1088" t="s">
        <v>146</v>
      </c>
      <c r="F1088" t="s">
        <v>403</v>
      </c>
      <c r="G1088" s="54" t="s">
        <v>404</v>
      </c>
      <c r="H1088" s="54" t="s">
        <v>35</v>
      </c>
      <c r="I1088" s="55" t="s">
        <v>405</v>
      </c>
      <c r="J1088" s="54" t="str">
        <f>VLOOKUP(G1088,'[1]TBPEPD_INDICADOR Gloria'!$L$131:$M$725,2,FALSE)</f>
        <v>1519</v>
      </c>
    </row>
    <row r="1089" spans="1:10" x14ac:dyDescent="0.25">
      <c r="A1089" s="22" t="s">
        <v>406</v>
      </c>
      <c r="B1089" t="s">
        <v>407</v>
      </c>
      <c r="C1089" s="56"/>
      <c r="D1089" s="54" t="s">
        <v>145</v>
      </c>
      <c r="E1089" t="s">
        <v>146</v>
      </c>
      <c r="F1089" t="s">
        <v>408</v>
      </c>
      <c r="G1089" s="54" t="s">
        <v>409</v>
      </c>
      <c r="H1089" s="54" t="s">
        <v>35</v>
      </c>
      <c r="I1089" s="55" t="s">
        <v>99</v>
      </c>
      <c r="J1089" s="54" t="str">
        <f>VLOOKUP(G1089,'[1]TBPEPD_INDICADOR Gloria'!$L$131:$M$725,2,FALSE)</f>
        <v>3</v>
      </c>
    </row>
    <row r="1090" spans="1:10" x14ac:dyDescent="0.25">
      <c r="A1090" s="22" t="s">
        <v>410</v>
      </c>
      <c r="B1090" t="s">
        <v>411</v>
      </c>
      <c r="C1090" s="56"/>
      <c r="D1090" s="54" t="s">
        <v>149</v>
      </c>
      <c r="E1090" t="s">
        <v>150</v>
      </c>
      <c r="F1090" t="s">
        <v>412</v>
      </c>
      <c r="G1090" s="54" t="s">
        <v>413</v>
      </c>
      <c r="H1090" s="54" t="s">
        <v>35</v>
      </c>
      <c r="I1090" s="55" t="s">
        <v>414</v>
      </c>
      <c r="J1090" s="54" t="str">
        <f>VLOOKUP(G1090,'[1]TBPEPD_INDICADOR Gloria'!$L$131:$M$725,2,FALSE)</f>
        <v>2750</v>
      </c>
    </row>
    <row r="1091" spans="1:10" x14ac:dyDescent="0.25">
      <c r="A1091" s="22" t="s">
        <v>415</v>
      </c>
      <c r="B1091" t="s">
        <v>416</v>
      </c>
      <c r="C1091" s="56"/>
      <c r="D1091" s="54" t="s">
        <v>149</v>
      </c>
      <c r="E1091" t="s">
        <v>150</v>
      </c>
      <c r="F1091" t="s">
        <v>417</v>
      </c>
      <c r="G1091" s="54" t="s">
        <v>418</v>
      </c>
      <c r="H1091" s="54" t="s">
        <v>35</v>
      </c>
      <c r="I1091" s="55" t="s">
        <v>419</v>
      </c>
      <c r="J1091" s="54" t="str">
        <f>VLOOKUP(G1091,'[1]TBPEPD_INDICADOR Gloria'!$L$131:$M$725,2,FALSE)</f>
        <v>633</v>
      </c>
    </row>
    <row r="1092" spans="1:10" x14ac:dyDescent="0.25">
      <c r="A1092" s="22" t="s">
        <v>420</v>
      </c>
      <c r="B1092" t="s">
        <v>421</v>
      </c>
      <c r="C1092" s="56"/>
      <c r="D1092" s="54" t="s">
        <v>153</v>
      </c>
      <c r="E1092" t="s">
        <v>154</v>
      </c>
      <c r="F1092" t="s">
        <v>422</v>
      </c>
      <c r="G1092" s="54" t="s">
        <v>423</v>
      </c>
      <c r="H1092" s="54" t="s">
        <v>35</v>
      </c>
      <c r="I1092" s="55" t="s">
        <v>89</v>
      </c>
      <c r="J1092" s="54" t="str">
        <f>VLOOKUP(G1092,'[1]TBPEPD_INDICADOR Gloria'!$L$131:$M$725,2,FALSE)</f>
        <v>2</v>
      </c>
    </row>
    <row r="1093" spans="1:10" x14ac:dyDescent="0.25">
      <c r="A1093" s="22" t="s">
        <v>424</v>
      </c>
      <c r="B1093" t="s">
        <v>425</v>
      </c>
      <c r="C1093" s="56"/>
      <c r="D1093" s="54" t="s">
        <v>157</v>
      </c>
      <c r="E1093" t="s">
        <v>158</v>
      </c>
      <c r="F1093" t="s">
        <v>426</v>
      </c>
      <c r="G1093" s="54" t="s">
        <v>427</v>
      </c>
      <c r="H1093" s="54" t="s">
        <v>35</v>
      </c>
      <c r="I1093" s="55" t="s">
        <v>428</v>
      </c>
      <c r="J1093" s="54" t="str">
        <f>VLOOKUP(G1093,'[1]TBPEPD_INDICADOR Gloria'!$L$131:$M$725,2,FALSE)</f>
        <v>2367</v>
      </c>
    </row>
    <row r="1094" spans="1:10" x14ac:dyDescent="0.25">
      <c r="A1094" s="22" t="s">
        <v>429</v>
      </c>
      <c r="B1094" t="s">
        <v>430</v>
      </c>
      <c r="C1094" s="56"/>
      <c r="D1094" s="54" t="s">
        <v>157</v>
      </c>
      <c r="E1094" t="s">
        <v>158</v>
      </c>
      <c r="F1094" t="s">
        <v>431</v>
      </c>
      <c r="G1094" s="54" t="s">
        <v>432</v>
      </c>
      <c r="H1094" s="54" t="s">
        <v>35</v>
      </c>
      <c r="I1094" s="55" t="s">
        <v>433</v>
      </c>
      <c r="J1094" s="54" t="str">
        <f>VLOOKUP(G1094,'[1]TBPEPD_INDICADOR Gloria'!$L$131:$M$725,2,FALSE)</f>
        <v>60</v>
      </c>
    </row>
    <row r="1095" spans="1:10" x14ac:dyDescent="0.25">
      <c r="A1095" s="22" t="s">
        <v>434</v>
      </c>
      <c r="B1095" t="s">
        <v>435</v>
      </c>
      <c r="C1095" s="56"/>
      <c r="D1095" s="54" t="s">
        <v>162</v>
      </c>
      <c r="E1095" t="s">
        <v>163</v>
      </c>
      <c r="F1095" t="s">
        <v>436</v>
      </c>
      <c r="G1095" s="54" t="s">
        <v>437</v>
      </c>
      <c r="H1095" s="54" t="s">
        <v>35</v>
      </c>
      <c r="I1095" s="55" t="s">
        <v>184</v>
      </c>
      <c r="J1095" s="54" t="str">
        <f>VLOOKUP(G1095,'[1]TBPEPD_INDICADOR Gloria'!$L$131:$M$725,2,FALSE)</f>
        <v>0</v>
      </c>
    </row>
    <row r="1096" spans="1:10" x14ac:dyDescent="0.25">
      <c r="A1096" s="22" t="s">
        <v>438</v>
      </c>
      <c r="B1096" t="s">
        <v>439</v>
      </c>
      <c r="C1096" s="56"/>
      <c r="D1096" s="54" t="s">
        <v>162</v>
      </c>
      <c r="E1096" t="s">
        <v>163</v>
      </c>
      <c r="F1096" t="s">
        <v>440</v>
      </c>
      <c r="G1096" s="54" t="s">
        <v>441</v>
      </c>
      <c r="H1096" s="54" t="s">
        <v>35</v>
      </c>
      <c r="I1096" s="55" t="s">
        <v>184</v>
      </c>
      <c r="J1096" s="54" t="str">
        <f>VLOOKUP(G1096,'[1]TBPEPD_INDICADOR Gloria'!$L$131:$M$725,2,FALSE)</f>
        <v>0</v>
      </c>
    </row>
    <row r="1097" spans="1:10" x14ac:dyDescent="0.25">
      <c r="A1097" s="22" t="s">
        <v>442</v>
      </c>
      <c r="B1097" t="s">
        <v>443</v>
      </c>
      <c r="C1097" s="56"/>
      <c r="D1097" s="54" t="s">
        <v>166</v>
      </c>
      <c r="E1097" t="s">
        <v>167</v>
      </c>
      <c r="F1097" t="s">
        <v>444</v>
      </c>
      <c r="G1097" s="54" t="s">
        <v>445</v>
      </c>
      <c r="H1097" s="54" t="s">
        <v>35</v>
      </c>
      <c r="I1097" s="55" t="s">
        <v>84</v>
      </c>
      <c r="J1097" s="54" t="str">
        <f>VLOOKUP(G1097,'[1]TBPEPD_INDICADOR Gloria'!$L$131:$M$725,2,FALSE)</f>
        <v>150</v>
      </c>
    </row>
    <row r="1098" spans="1:10" x14ac:dyDescent="0.25">
      <c r="A1098" s="22" t="s">
        <v>446</v>
      </c>
      <c r="B1098" t="s">
        <v>447</v>
      </c>
      <c r="C1098" s="56"/>
      <c r="D1098" s="54" t="s">
        <v>166</v>
      </c>
      <c r="E1098" t="s">
        <v>167</v>
      </c>
      <c r="F1098" t="s">
        <v>448</v>
      </c>
      <c r="G1098" s="54" t="s">
        <v>449</v>
      </c>
      <c r="H1098" s="54" t="s">
        <v>35</v>
      </c>
      <c r="I1098" s="55" t="s">
        <v>450</v>
      </c>
      <c r="J1098" s="54" t="str">
        <f>VLOOKUP(G1098,'[1]TBPEPD_INDICADOR Gloria'!$L$131:$M$725,2,FALSE)</f>
        <v>14100</v>
      </c>
    </row>
    <row r="1099" spans="1:10" x14ac:dyDescent="0.25">
      <c r="A1099" s="22" t="s">
        <v>451</v>
      </c>
      <c r="B1099" t="s">
        <v>452</v>
      </c>
      <c r="C1099" s="56"/>
      <c r="D1099" s="54" t="s">
        <v>170</v>
      </c>
      <c r="E1099" t="s">
        <v>171</v>
      </c>
      <c r="F1099" t="s">
        <v>453</v>
      </c>
      <c r="G1099" s="54" t="s">
        <v>454</v>
      </c>
      <c r="H1099" s="54" t="s">
        <v>35</v>
      </c>
      <c r="I1099" s="55" t="s">
        <v>455</v>
      </c>
      <c r="J1099" s="54" t="str">
        <f>VLOOKUP(G1099,'[1]TBPEPD_INDICADOR Gloria'!$L$131:$M$725,2,FALSE)</f>
        <v>100</v>
      </c>
    </row>
    <row r="1100" spans="1:10" x14ac:dyDescent="0.25">
      <c r="A1100" s="22" t="s">
        <v>456</v>
      </c>
      <c r="B1100" t="s">
        <v>457</v>
      </c>
      <c r="C1100" s="56"/>
      <c r="D1100" s="54" t="s">
        <v>170</v>
      </c>
      <c r="E1100" t="s">
        <v>171</v>
      </c>
      <c r="F1100" t="s">
        <v>458</v>
      </c>
      <c r="G1100" s="54" t="s">
        <v>459</v>
      </c>
      <c r="H1100" s="54" t="s">
        <v>35</v>
      </c>
      <c r="I1100" s="55" t="s">
        <v>460</v>
      </c>
      <c r="J1100" s="54" t="str">
        <f>VLOOKUP(G1100,'[1]TBPEPD_INDICADOR Gloria'!$L$131:$M$725,2,FALSE)</f>
        <v>45</v>
      </c>
    </row>
    <row r="1101" spans="1:10" x14ac:dyDescent="0.25">
      <c r="A1101" s="22" t="s">
        <v>461</v>
      </c>
      <c r="B1101" t="s">
        <v>462</v>
      </c>
      <c r="C1101" s="56"/>
      <c r="D1101" s="54" t="s">
        <v>170</v>
      </c>
      <c r="E1101" t="s">
        <v>171</v>
      </c>
      <c r="F1101" t="s">
        <v>463</v>
      </c>
      <c r="G1101" s="54" t="s">
        <v>464</v>
      </c>
      <c r="H1101" s="54" t="s">
        <v>35</v>
      </c>
      <c r="I1101" s="55" t="s">
        <v>99</v>
      </c>
      <c r="J1101" s="54" t="str">
        <f>VLOOKUP(G1101,'[1]TBPEPD_INDICADOR Gloria'!$L$131:$M$725,2,FALSE)</f>
        <v>3</v>
      </c>
    </row>
    <row r="1102" spans="1:10" x14ac:dyDescent="0.25">
      <c r="A1102" s="22" t="s">
        <v>465</v>
      </c>
      <c r="B1102" t="s">
        <v>466</v>
      </c>
      <c r="C1102" s="56"/>
      <c r="D1102" s="54" t="s">
        <v>170</v>
      </c>
      <c r="E1102" t="s">
        <v>171</v>
      </c>
      <c r="F1102" t="s">
        <v>467</v>
      </c>
      <c r="G1102" s="54" t="s">
        <v>468</v>
      </c>
      <c r="H1102" s="54" t="s">
        <v>35</v>
      </c>
      <c r="I1102" s="55" t="s">
        <v>460</v>
      </c>
      <c r="J1102" s="54" t="str">
        <f>VLOOKUP(G1102,'[1]TBPEPD_INDICADOR Gloria'!$L$131:$M$725,2,FALSE)</f>
        <v>45</v>
      </c>
    </row>
    <row r="1103" spans="1:10" x14ac:dyDescent="0.25">
      <c r="A1103" s="22" t="s">
        <v>469</v>
      </c>
      <c r="B1103" t="s">
        <v>470</v>
      </c>
      <c r="C1103" s="56"/>
      <c r="D1103" s="54" t="s">
        <v>174</v>
      </c>
      <c r="E1103" t="s">
        <v>175</v>
      </c>
      <c r="F1103" t="s">
        <v>471</v>
      </c>
      <c r="G1103" s="54" t="s">
        <v>472</v>
      </c>
      <c r="H1103" s="54" t="s">
        <v>35</v>
      </c>
      <c r="I1103" s="55" t="s">
        <v>89</v>
      </c>
      <c r="J1103" s="54" t="str">
        <f>VLOOKUP(G1103,'[1]TBPEPD_INDICADOR Gloria'!$L$131:$M$725,2,FALSE)</f>
        <v>2</v>
      </c>
    </row>
    <row r="1104" spans="1:10" x14ac:dyDescent="0.25">
      <c r="A1104" s="22" t="s">
        <v>473</v>
      </c>
      <c r="B1104" t="s">
        <v>474</v>
      </c>
      <c r="C1104" s="56"/>
      <c r="D1104" s="54" t="s">
        <v>174</v>
      </c>
      <c r="E1104" t="s">
        <v>175</v>
      </c>
      <c r="F1104" t="s">
        <v>475</v>
      </c>
      <c r="G1104" s="54" t="s">
        <v>476</v>
      </c>
      <c r="H1104" s="54" t="s">
        <v>35</v>
      </c>
      <c r="I1104" s="55" t="s">
        <v>89</v>
      </c>
      <c r="J1104" s="54" t="str">
        <f>VLOOKUP(G1104,'[1]TBPEPD_INDICADOR Gloria'!$L$131:$M$725,2,FALSE)</f>
        <v>2</v>
      </c>
    </row>
    <row r="1105" spans="1:10" x14ac:dyDescent="0.25">
      <c r="A1105" s="22" t="s">
        <v>477</v>
      </c>
      <c r="B1105" t="s">
        <v>478</v>
      </c>
      <c r="C1105" s="56"/>
      <c r="D1105" s="54" t="s">
        <v>174</v>
      </c>
      <c r="E1105" t="s">
        <v>175</v>
      </c>
      <c r="F1105" t="s">
        <v>479</v>
      </c>
      <c r="G1105" s="54" t="s">
        <v>480</v>
      </c>
      <c r="H1105" s="54" t="s">
        <v>35</v>
      </c>
      <c r="I1105" s="55" t="s">
        <v>481</v>
      </c>
      <c r="J1105" s="54" t="str">
        <f>VLOOKUP(G1105,'[1]TBPEPD_INDICADOR Gloria'!$L$131:$M$725,2,FALSE)</f>
        <v>173</v>
      </c>
    </row>
    <row r="1106" spans="1:10" x14ac:dyDescent="0.25">
      <c r="A1106" s="22" t="s">
        <v>482</v>
      </c>
      <c r="B1106" t="s">
        <v>483</v>
      </c>
      <c r="C1106" s="56"/>
      <c r="D1106" s="54" t="s">
        <v>174</v>
      </c>
      <c r="E1106" t="s">
        <v>175</v>
      </c>
      <c r="F1106" t="s">
        <v>484</v>
      </c>
      <c r="G1106" s="54" t="s">
        <v>485</v>
      </c>
      <c r="H1106" s="54" t="s">
        <v>35</v>
      </c>
      <c r="I1106" s="55" t="s">
        <v>89</v>
      </c>
      <c r="J1106" s="54" t="str">
        <f>VLOOKUP(G1106,'[1]TBPEPD_INDICADOR Gloria'!$L$131:$M$725,2,FALSE)</f>
        <v>2</v>
      </c>
    </row>
    <row r="1107" spans="1:10" x14ac:dyDescent="0.25">
      <c r="A1107" s="22" t="s">
        <v>486</v>
      </c>
      <c r="B1107" t="s">
        <v>487</v>
      </c>
      <c r="C1107" s="56"/>
      <c r="D1107" s="54" t="s">
        <v>174</v>
      </c>
      <c r="E1107" t="s">
        <v>175</v>
      </c>
      <c r="F1107" t="s">
        <v>488</v>
      </c>
      <c r="G1107" s="54" t="s">
        <v>489</v>
      </c>
      <c r="H1107" s="54" t="s">
        <v>35</v>
      </c>
      <c r="I1107" s="55" t="s">
        <v>64</v>
      </c>
      <c r="J1107" s="54" t="str">
        <f>VLOOKUP(G1107,'[1]TBPEPD_INDICADOR Gloria'!$L$131:$M$725,2,FALSE)</f>
        <v>10</v>
      </c>
    </row>
    <row r="1108" spans="1:10" x14ac:dyDescent="0.25">
      <c r="A1108" s="22" t="s">
        <v>490</v>
      </c>
      <c r="B1108" t="s">
        <v>491</v>
      </c>
      <c r="C1108" s="56"/>
      <c r="D1108" s="54" t="s">
        <v>174</v>
      </c>
      <c r="E1108" t="s">
        <v>175</v>
      </c>
      <c r="F1108" t="s">
        <v>492</v>
      </c>
      <c r="G1108" s="54" t="s">
        <v>493</v>
      </c>
      <c r="H1108" s="54" t="s">
        <v>35</v>
      </c>
      <c r="I1108" s="55" t="s">
        <v>144</v>
      </c>
      <c r="J1108" s="54" t="str">
        <f>VLOOKUP(G1108,'[1]TBPEPD_INDICADOR Gloria'!$L$131:$M$725,2,FALSE)</f>
        <v>200</v>
      </c>
    </row>
    <row r="1109" spans="1:10" x14ac:dyDescent="0.25">
      <c r="A1109" s="22" t="s">
        <v>494</v>
      </c>
      <c r="B1109" t="s">
        <v>495</v>
      </c>
      <c r="C1109" s="56"/>
      <c r="D1109" s="54" t="s">
        <v>174</v>
      </c>
      <c r="E1109" t="s">
        <v>175</v>
      </c>
      <c r="F1109" t="s">
        <v>496</v>
      </c>
      <c r="G1109" s="54" t="s">
        <v>497</v>
      </c>
      <c r="H1109" s="54" t="s">
        <v>35</v>
      </c>
      <c r="I1109" s="55" t="s">
        <v>121</v>
      </c>
      <c r="J1109" s="54" t="str">
        <f>VLOOKUP(G1109,'[1]TBPEPD_INDICADOR Gloria'!$L$131:$M$725,2,FALSE)</f>
        <v>1</v>
      </c>
    </row>
    <row r="1110" spans="1:10" x14ac:dyDescent="0.25">
      <c r="A1110" s="22" t="s">
        <v>498</v>
      </c>
      <c r="B1110" t="s">
        <v>499</v>
      </c>
      <c r="C1110" s="56"/>
      <c r="D1110" s="54" t="s">
        <v>174</v>
      </c>
      <c r="E1110" t="s">
        <v>175</v>
      </c>
      <c r="F1110" t="s">
        <v>500</v>
      </c>
      <c r="G1110" s="54" t="s">
        <v>501</v>
      </c>
      <c r="H1110" s="54" t="s">
        <v>35</v>
      </c>
      <c r="I1110" s="55" t="s">
        <v>121</v>
      </c>
      <c r="J1110" s="54" t="str">
        <f>VLOOKUP(G1110,'[1]TBPEPD_INDICADOR Gloria'!$L$131:$M$725,2,FALSE)</f>
        <v>1</v>
      </c>
    </row>
    <row r="1111" spans="1:10" x14ac:dyDescent="0.25">
      <c r="A1111" s="22" t="s">
        <v>502</v>
      </c>
      <c r="B1111" t="s">
        <v>503</v>
      </c>
      <c r="C1111" s="56"/>
      <c r="D1111" s="54" t="s">
        <v>180</v>
      </c>
      <c r="E1111" t="s">
        <v>181</v>
      </c>
      <c r="F1111" t="s">
        <v>504</v>
      </c>
      <c r="G1111" s="54" t="s">
        <v>505</v>
      </c>
      <c r="H1111" s="54" t="s">
        <v>35</v>
      </c>
      <c r="I1111" s="55" t="s">
        <v>121</v>
      </c>
      <c r="J1111" s="54" t="str">
        <f>VLOOKUP(G1111,'[1]TBPEPD_INDICADOR Gloria'!$L$131:$M$725,2,FALSE)</f>
        <v>1</v>
      </c>
    </row>
    <row r="1112" spans="1:10" x14ac:dyDescent="0.25">
      <c r="A1112" s="22" t="s">
        <v>506</v>
      </c>
      <c r="B1112" t="s">
        <v>507</v>
      </c>
      <c r="C1112" s="56"/>
      <c r="D1112" s="54" t="s">
        <v>180</v>
      </c>
      <c r="E1112" t="s">
        <v>181</v>
      </c>
      <c r="F1112" t="s">
        <v>508</v>
      </c>
      <c r="G1112" s="54" t="s">
        <v>509</v>
      </c>
      <c r="H1112" s="54" t="s">
        <v>510</v>
      </c>
      <c r="I1112" s="55" t="s">
        <v>511</v>
      </c>
      <c r="J1112" s="54" t="str">
        <f>VLOOKUP(G1112,'[1]TBPEPD_INDICADOR Gloria'!$L$131:$M$725,2,FALSE)</f>
        <v>40</v>
      </c>
    </row>
    <row r="1113" spans="1:10" x14ac:dyDescent="0.25">
      <c r="A1113" s="22" t="s">
        <v>512</v>
      </c>
      <c r="B1113" t="s">
        <v>513</v>
      </c>
      <c r="C1113" s="56"/>
      <c r="D1113" s="54" t="s">
        <v>180</v>
      </c>
      <c r="E1113" t="s">
        <v>181</v>
      </c>
      <c r="F1113" t="s">
        <v>514</v>
      </c>
      <c r="G1113" s="54" t="s">
        <v>515</v>
      </c>
      <c r="H1113" s="54" t="s">
        <v>35</v>
      </c>
      <c r="I1113" s="55" t="s">
        <v>516</v>
      </c>
      <c r="J1113" s="54" t="str">
        <f>VLOOKUP(G1113,'[1]TBPEPD_INDICADOR Gloria'!$L$131:$M$725,2,FALSE)</f>
        <v>33</v>
      </c>
    </row>
    <row r="1114" spans="1:10" x14ac:dyDescent="0.25">
      <c r="A1114" s="22" t="s">
        <v>517</v>
      </c>
      <c r="B1114" t="s">
        <v>518</v>
      </c>
      <c r="C1114" s="56"/>
      <c r="D1114" s="54" t="s">
        <v>180</v>
      </c>
      <c r="E1114" t="s">
        <v>181</v>
      </c>
      <c r="F1114" t="s">
        <v>519</v>
      </c>
      <c r="G1114" s="54" t="s">
        <v>520</v>
      </c>
      <c r="H1114" s="54" t="s">
        <v>35</v>
      </c>
      <c r="I1114" s="55" t="s">
        <v>521</v>
      </c>
      <c r="J1114" s="54" t="str">
        <f>VLOOKUP(G1114,'[1]TBPEPD_INDICADOR Gloria'!$L$131:$M$725,2,FALSE)</f>
        <v>9</v>
      </c>
    </row>
    <row r="1115" spans="1:10" x14ac:dyDescent="0.25">
      <c r="A1115" s="22" t="s">
        <v>522</v>
      </c>
      <c r="B1115" t="s">
        <v>523</v>
      </c>
      <c r="C1115" s="56"/>
      <c r="D1115" s="54" t="s">
        <v>180</v>
      </c>
      <c r="E1115" t="s">
        <v>181</v>
      </c>
      <c r="F1115" t="s">
        <v>524</v>
      </c>
      <c r="G1115" s="54" t="s">
        <v>525</v>
      </c>
      <c r="H1115" s="54" t="s">
        <v>35</v>
      </c>
      <c r="I1115" s="55" t="s">
        <v>511</v>
      </c>
      <c r="J1115" s="54" t="str">
        <f>VLOOKUP(G1115,'[1]TBPEPD_INDICADOR Gloria'!$L$131:$M$725,2,FALSE)</f>
        <v>40</v>
      </c>
    </row>
    <row r="1116" spans="1:10" x14ac:dyDescent="0.25">
      <c r="A1116" s="22" t="s">
        <v>526</v>
      </c>
      <c r="B1116" t="s">
        <v>527</v>
      </c>
      <c r="C1116" s="56"/>
      <c r="D1116" s="54" t="s">
        <v>180</v>
      </c>
      <c r="E1116" t="s">
        <v>181</v>
      </c>
      <c r="F1116" t="s">
        <v>528</v>
      </c>
      <c r="G1116" s="54" t="s">
        <v>529</v>
      </c>
      <c r="H1116" s="54" t="s">
        <v>35</v>
      </c>
      <c r="I1116" s="55" t="s">
        <v>161</v>
      </c>
      <c r="J1116" s="54" t="str">
        <f>VLOOKUP(G1116,'[1]TBPEPD_INDICADOR Gloria'!$L$131:$M$725,2,FALSE)</f>
        <v>0,5</v>
      </c>
    </row>
    <row r="1117" spans="1:10" x14ac:dyDescent="0.25">
      <c r="A1117" s="22" t="s">
        <v>530</v>
      </c>
      <c r="B1117" t="s">
        <v>531</v>
      </c>
      <c r="C1117" s="56"/>
      <c r="D1117" s="54" t="s">
        <v>185</v>
      </c>
      <c r="E1117" t="s">
        <v>186</v>
      </c>
      <c r="F1117" t="s">
        <v>532</v>
      </c>
      <c r="G1117" s="54" t="s">
        <v>533</v>
      </c>
      <c r="H1117" s="54" t="s">
        <v>178</v>
      </c>
      <c r="I1117" s="55" t="s">
        <v>534</v>
      </c>
      <c r="J1117" s="54" t="str">
        <f>VLOOKUP(G1117,'[1]TBPEPD_INDICADOR Gloria'!$L$131:$M$725,2,FALSE)</f>
        <v>296</v>
      </c>
    </row>
    <row r="1118" spans="1:10" x14ac:dyDescent="0.25">
      <c r="A1118" s="22" t="s">
        <v>535</v>
      </c>
      <c r="B1118" t="s">
        <v>536</v>
      </c>
      <c r="C1118" s="56"/>
      <c r="D1118" s="54" t="s">
        <v>185</v>
      </c>
      <c r="E1118" t="s">
        <v>186</v>
      </c>
      <c r="F1118" t="s">
        <v>537</v>
      </c>
      <c r="G1118" s="54" t="s">
        <v>538</v>
      </c>
      <c r="H1118" s="54" t="s">
        <v>178</v>
      </c>
      <c r="I1118" s="55" t="s">
        <v>539</v>
      </c>
      <c r="J1118" s="54" t="str">
        <f>VLOOKUP(G1118,'[1]TBPEPD_INDICADOR Gloria'!$L$131:$M$725,2,FALSE)</f>
        <v>1,6</v>
      </c>
    </row>
    <row r="1119" spans="1:10" x14ac:dyDescent="0.25">
      <c r="A1119" s="22" t="s">
        <v>540</v>
      </c>
      <c r="B1119" t="s">
        <v>541</v>
      </c>
      <c r="C1119" s="56"/>
      <c r="D1119" s="54" t="s">
        <v>185</v>
      </c>
      <c r="E1119" t="s">
        <v>186</v>
      </c>
      <c r="F1119" t="s">
        <v>542</v>
      </c>
      <c r="G1119" s="54" t="s">
        <v>543</v>
      </c>
      <c r="H1119" s="54" t="s">
        <v>35</v>
      </c>
      <c r="I1119" s="55" t="s">
        <v>311</v>
      </c>
      <c r="J1119" s="54" t="str">
        <f>VLOOKUP(G1119,'[1]TBPEPD_INDICADOR Gloria'!$L$131:$M$725,2,FALSE)</f>
        <v>7</v>
      </c>
    </row>
    <row r="1120" spans="1:10" x14ac:dyDescent="0.25">
      <c r="A1120" s="22" t="s">
        <v>544</v>
      </c>
      <c r="B1120" t="s">
        <v>545</v>
      </c>
      <c r="C1120" s="53"/>
      <c r="D1120" s="54" t="s">
        <v>185</v>
      </c>
      <c r="E1120" t="s">
        <v>186</v>
      </c>
      <c r="F1120" t="s">
        <v>546</v>
      </c>
      <c r="G1120" s="54" t="s">
        <v>547</v>
      </c>
      <c r="H1120" s="54" t="s">
        <v>35</v>
      </c>
      <c r="I1120" s="55" t="s">
        <v>311</v>
      </c>
      <c r="J1120" s="54" t="str">
        <f>VLOOKUP(G1120,'[1]TBPEPD_INDICADOR Gloria'!$L$131:$M$725,2,FALSE)</f>
        <v>7</v>
      </c>
    </row>
    <row r="1121" spans="1:10" x14ac:dyDescent="0.25">
      <c r="A1121" s="22" t="s">
        <v>548</v>
      </c>
      <c r="B1121" t="s">
        <v>549</v>
      </c>
      <c r="C1121" s="53"/>
      <c r="D1121" s="54" t="s">
        <v>185</v>
      </c>
      <c r="E1121" t="s">
        <v>186</v>
      </c>
      <c r="F1121" t="s">
        <v>550</v>
      </c>
      <c r="G1121" s="54" t="s">
        <v>551</v>
      </c>
      <c r="H1121" s="54" t="s">
        <v>178</v>
      </c>
      <c r="I1121" s="55" t="s">
        <v>552</v>
      </c>
      <c r="J1121" s="54" t="str">
        <f>VLOOKUP(G1121,'[1]TBPEPD_INDICADOR Gloria'!$L$131:$M$725,2,FALSE)</f>
        <v>33,3</v>
      </c>
    </row>
    <row r="1122" spans="1:10" x14ac:dyDescent="0.25">
      <c r="A1122" s="22" t="s">
        <v>553</v>
      </c>
      <c r="B1122" t="s">
        <v>554</v>
      </c>
      <c r="C1122" s="53"/>
      <c r="D1122" s="54" t="s">
        <v>185</v>
      </c>
      <c r="E1122" t="s">
        <v>186</v>
      </c>
      <c r="F1122" t="s">
        <v>555</v>
      </c>
      <c r="G1122" s="54" t="s">
        <v>556</v>
      </c>
      <c r="H1122" s="54" t="s">
        <v>178</v>
      </c>
      <c r="I1122" s="55" t="s">
        <v>557</v>
      </c>
      <c r="J1122" s="54" t="str">
        <f>VLOOKUP(G1122,'[1]TBPEPD_INDICADOR Gloria'!$L$131:$M$725,2,FALSE)</f>
        <v>8,3</v>
      </c>
    </row>
    <row r="1123" spans="1:10" x14ac:dyDescent="0.25">
      <c r="A1123" s="22" t="s">
        <v>558</v>
      </c>
      <c r="B1123" t="s">
        <v>559</v>
      </c>
      <c r="C1123" s="53"/>
      <c r="D1123" s="54" t="s">
        <v>185</v>
      </c>
      <c r="E1123" t="s">
        <v>186</v>
      </c>
      <c r="F1123" t="s">
        <v>560</v>
      </c>
      <c r="G1123" s="54" t="s">
        <v>561</v>
      </c>
      <c r="H1123" s="54" t="s">
        <v>178</v>
      </c>
      <c r="I1123" s="55" t="s">
        <v>562</v>
      </c>
      <c r="J1123" s="54" t="str">
        <f>VLOOKUP(G1123,'[1]TBPEPD_INDICADOR Gloria'!$L$131:$M$725,2,FALSE)</f>
        <v>339</v>
      </c>
    </row>
    <row r="1124" spans="1:10" x14ac:dyDescent="0.25">
      <c r="A1124" s="22" t="s">
        <v>563</v>
      </c>
      <c r="B1124" t="s">
        <v>564</v>
      </c>
      <c r="C1124" s="53"/>
      <c r="D1124" s="54" t="s">
        <v>185</v>
      </c>
      <c r="E1124" t="s">
        <v>186</v>
      </c>
      <c r="F1124" t="s">
        <v>565</v>
      </c>
      <c r="G1124" s="54" t="s">
        <v>566</v>
      </c>
      <c r="H1124" s="54" t="s">
        <v>178</v>
      </c>
      <c r="I1124" s="55" t="s">
        <v>567</v>
      </c>
      <c r="J1124" s="54" t="str">
        <f>VLOOKUP(G1124,'[1]TBPEPD_INDICADOR Gloria'!$L$131:$M$725,2,FALSE)</f>
        <v>6,5</v>
      </c>
    </row>
    <row r="1125" spans="1:10" x14ac:dyDescent="0.25">
      <c r="A1125" s="22" t="s">
        <v>568</v>
      </c>
      <c r="B1125" t="s">
        <v>569</v>
      </c>
      <c r="C1125" s="53"/>
      <c r="D1125" s="54" t="s">
        <v>185</v>
      </c>
      <c r="E1125" t="s">
        <v>186</v>
      </c>
      <c r="F1125" t="s">
        <v>570</v>
      </c>
      <c r="G1125" s="54" t="s">
        <v>571</v>
      </c>
      <c r="H1125" s="54" t="s">
        <v>178</v>
      </c>
      <c r="I1125" s="55" t="s">
        <v>247</v>
      </c>
      <c r="J1125" s="54" t="str">
        <f>VLOOKUP(G1125,'[1]TBPEPD_INDICADOR Gloria'!$L$131:$M$725,2,FALSE)</f>
        <v>17</v>
      </c>
    </row>
    <row r="1126" spans="1:10" x14ac:dyDescent="0.25">
      <c r="A1126" s="22" t="s">
        <v>572</v>
      </c>
      <c r="B1126" t="s">
        <v>573</v>
      </c>
      <c r="C1126" s="53"/>
      <c r="D1126" s="54" t="s">
        <v>185</v>
      </c>
      <c r="E1126" t="s">
        <v>186</v>
      </c>
      <c r="F1126" t="s">
        <v>574</v>
      </c>
      <c r="G1126" s="54" t="s">
        <v>575</v>
      </c>
      <c r="H1126" s="54" t="s">
        <v>35</v>
      </c>
      <c r="I1126" s="55" t="s">
        <v>121</v>
      </c>
      <c r="J1126" s="54" t="str">
        <f>VLOOKUP(G1126,'[1]TBPEPD_INDICADOR Gloria'!$L$131:$M$725,2,FALSE)</f>
        <v>1</v>
      </c>
    </row>
    <row r="1127" spans="1:10" x14ac:dyDescent="0.25">
      <c r="A1127" s="22" t="s">
        <v>576</v>
      </c>
      <c r="B1127" t="s">
        <v>577</v>
      </c>
      <c r="C1127" s="53"/>
      <c r="D1127" s="54" t="s">
        <v>185</v>
      </c>
      <c r="E1127" t="s">
        <v>186</v>
      </c>
      <c r="F1127" t="s">
        <v>578</v>
      </c>
      <c r="G1127" s="54" t="s">
        <v>579</v>
      </c>
      <c r="H1127" s="54" t="s">
        <v>35</v>
      </c>
      <c r="I1127" s="55" t="s">
        <v>121</v>
      </c>
      <c r="J1127" s="54" t="str">
        <f>VLOOKUP(G1127,'[1]TBPEPD_INDICADOR Gloria'!$L$131:$M$725,2,FALSE)</f>
        <v>1</v>
      </c>
    </row>
    <row r="1128" spans="1:10" x14ac:dyDescent="0.25">
      <c r="A1128" s="22" t="s">
        <v>580</v>
      </c>
      <c r="B1128" t="s">
        <v>581</v>
      </c>
      <c r="C1128" s="53"/>
      <c r="D1128" s="54" t="s">
        <v>185</v>
      </c>
      <c r="E1128" t="s">
        <v>186</v>
      </c>
      <c r="F1128" t="s">
        <v>582</v>
      </c>
      <c r="G1128" s="54" t="s">
        <v>583</v>
      </c>
      <c r="H1128" s="54" t="s">
        <v>35</v>
      </c>
      <c r="I1128" s="55" t="s">
        <v>64</v>
      </c>
      <c r="J1128" s="54" t="str">
        <f>VLOOKUP(G1128,'[1]TBPEPD_INDICADOR Gloria'!$L$131:$M$725,2,FALSE)</f>
        <v>10</v>
      </c>
    </row>
    <row r="1129" spans="1:10" x14ac:dyDescent="0.25">
      <c r="A1129" s="22" t="s">
        <v>584</v>
      </c>
      <c r="B1129" t="s">
        <v>585</v>
      </c>
      <c r="C1129" s="56"/>
      <c r="D1129" s="54" t="s">
        <v>190</v>
      </c>
      <c r="E1129" t="s">
        <v>191</v>
      </c>
      <c r="F1129" t="s">
        <v>586</v>
      </c>
      <c r="G1129" s="54" t="s">
        <v>587</v>
      </c>
      <c r="H1129" s="54" t="s">
        <v>74</v>
      </c>
      <c r="I1129" s="55" t="s">
        <v>455</v>
      </c>
      <c r="J1129" s="54" t="str">
        <f>VLOOKUP(G1129,'[1]TBPEPD_INDICADOR Gloria'!$L$131:$M$725,2,FALSE)</f>
        <v>100</v>
      </c>
    </row>
    <row r="1130" spans="1:10" x14ac:dyDescent="0.25">
      <c r="A1130" s="22" t="s">
        <v>588</v>
      </c>
      <c r="B1130" t="s">
        <v>589</v>
      </c>
      <c r="C1130" s="56"/>
      <c r="D1130" s="54" t="s">
        <v>190</v>
      </c>
      <c r="E1130" t="s">
        <v>191</v>
      </c>
      <c r="F1130" t="s">
        <v>590</v>
      </c>
      <c r="G1130" s="54" t="s">
        <v>591</v>
      </c>
      <c r="H1130" s="54" t="s">
        <v>35</v>
      </c>
      <c r="I1130" s="55" t="s">
        <v>184</v>
      </c>
      <c r="J1130" s="54" t="str">
        <f>VLOOKUP(G1130,'[1]TBPEPD_INDICADOR Gloria'!$L$131:$M$725,2,FALSE)</f>
        <v>0</v>
      </c>
    </row>
    <row r="1131" spans="1:10" x14ac:dyDescent="0.25">
      <c r="A1131" s="22" t="s">
        <v>592</v>
      </c>
      <c r="B1131" t="s">
        <v>593</v>
      </c>
      <c r="C1131" s="56"/>
      <c r="D1131" s="54" t="s">
        <v>194</v>
      </c>
      <c r="E1131" t="s">
        <v>195</v>
      </c>
      <c r="F1131" t="s">
        <v>594</v>
      </c>
      <c r="G1131" s="54" t="s">
        <v>595</v>
      </c>
      <c r="H1131" s="54" t="s">
        <v>35</v>
      </c>
      <c r="I1131" s="55" t="s">
        <v>99</v>
      </c>
      <c r="J1131" s="54" t="str">
        <f>VLOOKUP(G1131,'[1]TBPEPD_INDICADOR Gloria'!$L$131:$M$725,2,FALSE)</f>
        <v>3</v>
      </c>
    </row>
    <row r="1132" spans="1:10" x14ac:dyDescent="0.25">
      <c r="A1132" s="22" t="s">
        <v>596</v>
      </c>
      <c r="B1132" t="s">
        <v>597</v>
      </c>
      <c r="C1132" s="56"/>
      <c r="D1132" s="54" t="s">
        <v>194</v>
      </c>
      <c r="E1132" t="s">
        <v>195</v>
      </c>
      <c r="F1132" t="s">
        <v>598</v>
      </c>
      <c r="G1132" s="54" t="s">
        <v>599</v>
      </c>
      <c r="H1132" s="54" t="s">
        <v>35</v>
      </c>
      <c r="I1132" s="55" t="s">
        <v>121</v>
      </c>
      <c r="J1132" s="54" t="str">
        <f>VLOOKUP(G1132,'[1]TBPEPD_INDICADOR Gloria'!$L$131:$M$725,2,FALSE)</f>
        <v>1</v>
      </c>
    </row>
    <row r="1133" spans="1:10" x14ac:dyDescent="0.25">
      <c r="A1133" s="22" t="s">
        <v>600</v>
      </c>
      <c r="B1133" t="s">
        <v>601</v>
      </c>
      <c r="C1133" s="56"/>
      <c r="D1133" s="54" t="s">
        <v>194</v>
      </c>
      <c r="E1133" t="s">
        <v>195</v>
      </c>
      <c r="F1133" t="s">
        <v>602</v>
      </c>
      <c r="G1133" s="54" t="s">
        <v>603</v>
      </c>
      <c r="H1133" s="54" t="s">
        <v>35</v>
      </c>
      <c r="I1133" s="55" t="s">
        <v>604</v>
      </c>
      <c r="J1133" s="54" t="str">
        <f>VLOOKUP(G1133,'[1]TBPEPD_INDICADOR Gloria'!$L$131:$M$725,2,FALSE)</f>
        <v>6</v>
      </c>
    </row>
    <row r="1134" spans="1:10" x14ac:dyDescent="0.25">
      <c r="A1134" s="22" t="s">
        <v>605</v>
      </c>
      <c r="B1134" t="s">
        <v>606</v>
      </c>
      <c r="C1134" s="56"/>
      <c r="D1134" s="54" t="s">
        <v>194</v>
      </c>
      <c r="E1134" t="s">
        <v>195</v>
      </c>
      <c r="F1134" t="s">
        <v>607</v>
      </c>
      <c r="G1134" s="54" t="s">
        <v>608</v>
      </c>
      <c r="H1134" s="54" t="s">
        <v>35</v>
      </c>
      <c r="I1134" s="55" t="s">
        <v>121</v>
      </c>
      <c r="J1134" s="54" t="str">
        <f>VLOOKUP(G1134,'[1]TBPEPD_INDICADOR Gloria'!$L$131:$M$725,2,FALSE)</f>
        <v>1</v>
      </c>
    </row>
    <row r="1135" spans="1:10" x14ac:dyDescent="0.25">
      <c r="A1135" s="22" t="s">
        <v>609</v>
      </c>
      <c r="B1135" t="s">
        <v>610</v>
      </c>
      <c r="C1135" s="56"/>
      <c r="D1135" s="54" t="s">
        <v>194</v>
      </c>
      <c r="E1135" t="s">
        <v>195</v>
      </c>
      <c r="F1135" t="s">
        <v>611</v>
      </c>
      <c r="G1135" s="54" t="s">
        <v>612</v>
      </c>
      <c r="H1135" s="54" t="s">
        <v>35</v>
      </c>
      <c r="I1135" s="55" t="s">
        <v>613</v>
      </c>
      <c r="J1135" s="54" t="str">
        <f>VLOOKUP(G1135,'[1]TBPEPD_INDICADOR Gloria'!$L$131:$M$725,2,FALSE)</f>
        <v>20</v>
      </c>
    </row>
    <row r="1136" spans="1:10" x14ac:dyDescent="0.25">
      <c r="A1136" s="22" t="s">
        <v>614</v>
      </c>
      <c r="B1136" t="s">
        <v>615</v>
      </c>
      <c r="C1136" s="56"/>
      <c r="D1136" s="54" t="s">
        <v>198</v>
      </c>
      <c r="E1136" t="s">
        <v>199</v>
      </c>
      <c r="F1136" t="s">
        <v>616</v>
      </c>
      <c r="G1136" s="54" t="s">
        <v>617</v>
      </c>
      <c r="H1136" s="54" t="s">
        <v>35</v>
      </c>
      <c r="I1136" s="55" t="s">
        <v>104</v>
      </c>
      <c r="J1136" s="54" t="str">
        <f>VLOOKUP(G1136,'[1]TBPEPD_INDICADOR Gloria'!$L$131:$M$725,2,FALSE)</f>
        <v>15</v>
      </c>
    </row>
    <row r="1137" spans="1:10" x14ac:dyDescent="0.25">
      <c r="A1137" s="22" t="s">
        <v>618</v>
      </c>
      <c r="B1137" t="s">
        <v>619</v>
      </c>
      <c r="C1137" s="56"/>
      <c r="D1137" s="54" t="s">
        <v>198</v>
      </c>
      <c r="E1137" t="s">
        <v>199</v>
      </c>
      <c r="F1137" t="s">
        <v>620</v>
      </c>
      <c r="G1137" s="54" t="s">
        <v>621</v>
      </c>
      <c r="H1137" s="54" t="s">
        <v>510</v>
      </c>
      <c r="I1137" s="55" t="s">
        <v>622</v>
      </c>
      <c r="J1137" s="54" t="str">
        <f>VLOOKUP(G1137,'[1]TBPEPD_INDICADOR Gloria'!$L$131:$M$725,2,FALSE)</f>
        <v>1150</v>
      </c>
    </row>
    <row r="1138" spans="1:10" x14ac:dyDescent="0.25">
      <c r="A1138" s="22" t="s">
        <v>623</v>
      </c>
      <c r="B1138" t="s">
        <v>624</v>
      </c>
      <c r="C1138" s="56"/>
      <c r="D1138" s="54" t="s">
        <v>198</v>
      </c>
      <c r="E1138" t="s">
        <v>199</v>
      </c>
      <c r="F1138" t="s">
        <v>625</v>
      </c>
      <c r="G1138" s="54" t="s">
        <v>626</v>
      </c>
      <c r="H1138" s="54" t="s">
        <v>35</v>
      </c>
      <c r="I1138" s="55" t="s">
        <v>627</v>
      </c>
      <c r="J1138" s="54" t="str">
        <f>VLOOKUP(G1138,'[1]TBPEPD_INDICADOR Gloria'!$L$131:$M$725,2,FALSE)</f>
        <v>300</v>
      </c>
    </row>
    <row r="1139" spans="1:10" x14ac:dyDescent="0.25">
      <c r="A1139" s="22" t="s">
        <v>628</v>
      </c>
      <c r="B1139" t="s">
        <v>629</v>
      </c>
      <c r="C1139" s="56"/>
      <c r="D1139" s="54" t="s">
        <v>198</v>
      </c>
      <c r="E1139" t="s">
        <v>199</v>
      </c>
      <c r="F1139" t="s">
        <v>630</v>
      </c>
      <c r="G1139" s="54" t="s">
        <v>631</v>
      </c>
      <c r="H1139" s="54" t="s">
        <v>510</v>
      </c>
      <c r="I1139" s="55" t="s">
        <v>632</v>
      </c>
      <c r="J1139" s="54" t="str">
        <f>VLOOKUP(G1139,'[1]TBPEPD_INDICADOR Gloria'!$L$131:$M$725,2,FALSE)</f>
        <v>555,5</v>
      </c>
    </row>
    <row r="1140" spans="1:10" x14ac:dyDescent="0.25">
      <c r="C1140" s="56"/>
      <c r="D1140" s="54" t="s">
        <v>202</v>
      </c>
      <c r="E1140" t="s">
        <v>203</v>
      </c>
      <c r="F1140" t="s">
        <v>633</v>
      </c>
      <c r="G1140" s="54" t="s">
        <v>634</v>
      </c>
      <c r="H1140" s="54" t="s">
        <v>35</v>
      </c>
      <c r="I1140" s="55" t="s">
        <v>521</v>
      </c>
      <c r="J1140" s="54" t="str">
        <f>VLOOKUP(G1140,'[1]TBPEPD_INDICADOR Gloria'!$L$131:$M$725,2,FALSE)</f>
        <v>9</v>
      </c>
    </row>
    <row r="1141" spans="1:10" x14ac:dyDescent="0.25">
      <c r="C1141" s="56"/>
      <c r="D1141" s="54" t="s">
        <v>202</v>
      </c>
      <c r="E1141" t="s">
        <v>203</v>
      </c>
      <c r="F1141" t="s">
        <v>635</v>
      </c>
      <c r="G1141" s="54" t="s">
        <v>636</v>
      </c>
      <c r="H1141" s="54" t="s">
        <v>74</v>
      </c>
      <c r="I1141" s="55" t="s">
        <v>455</v>
      </c>
      <c r="J1141" s="54" t="str">
        <f>VLOOKUP(G1141,'[1]TBPEPD_INDICADOR Gloria'!$L$131:$M$725,2,FALSE)</f>
        <v>100</v>
      </c>
    </row>
    <row r="1142" spans="1:10" x14ac:dyDescent="0.25">
      <c r="C1142" s="56"/>
      <c r="D1142" s="54" t="s">
        <v>202</v>
      </c>
      <c r="E1142" t="s">
        <v>203</v>
      </c>
      <c r="F1142" t="s">
        <v>637</v>
      </c>
      <c r="G1142" s="54" t="s">
        <v>638</v>
      </c>
      <c r="H1142" s="54" t="s">
        <v>35</v>
      </c>
      <c r="I1142" s="55" t="s">
        <v>184</v>
      </c>
      <c r="J1142" s="54" t="str">
        <f>VLOOKUP(G1142,'[1]TBPEPD_INDICADOR Gloria'!$L$131:$M$725,2,FALSE)</f>
        <v>0</v>
      </c>
    </row>
    <row r="1143" spans="1:10" x14ac:dyDescent="0.25">
      <c r="C1143" s="56"/>
      <c r="D1143" s="54" t="s">
        <v>202</v>
      </c>
      <c r="E1143" t="s">
        <v>203</v>
      </c>
      <c r="F1143" t="s">
        <v>639</v>
      </c>
      <c r="G1143" s="54" t="s">
        <v>640</v>
      </c>
      <c r="H1143" s="54" t="s">
        <v>35</v>
      </c>
      <c r="I1143" s="55" t="s">
        <v>641</v>
      </c>
      <c r="J1143" s="54" t="str">
        <f>VLOOKUP(G1143,'[1]TBPEPD_INDICADOR Gloria'!$L$131:$M$725,2,FALSE)</f>
        <v>24941</v>
      </c>
    </row>
    <row r="1144" spans="1:10" x14ac:dyDescent="0.25">
      <c r="C1144" s="56"/>
      <c r="D1144" s="54" t="s">
        <v>206</v>
      </c>
      <c r="E1144" t="s">
        <v>207</v>
      </c>
      <c r="F1144" t="s">
        <v>642</v>
      </c>
      <c r="G1144" s="54" t="s">
        <v>643</v>
      </c>
      <c r="H1144" s="54" t="s">
        <v>35</v>
      </c>
      <c r="I1144" s="55" t="s">
        <v>644</v>
      </c>
      <c r="J1144" s="54" t="str">
        <f>VLOOKUP(G1144,'[1]TBPEPD_INDICADOR Gloria'!$L$131:$M$725,2,FALSE)</f>
        <v>14164</v>
      </c>
    </row>
    <row r="1145" spans="1:10" x14ac:dyDescent="0.25">
      <c r="C1145" s="56"/>
      <c r="D1145" s="54" t="s">
        <v>210</v>
      </c>
      <c r="E1145" t="s">
        <v>211</v>
      </c>
      <c r="F1145" t="s">
        <v>645</v>
      </c>
      <c r="G1145" s="54" t="s">
        <v>646</v>
      </c>
      <c r="H1145" s="54" t="s">
        <v>647</v>
      </c>
      <c r="I1145" s="55" t="s">
        <v>648</v>
      </c>
      <c r="J1145" s="54" t="str">
        <f>VLOOKUP(G1145,'[1]TBPEPD_INDICADOR Gloria'!$L$131:$M$725,2,FALSE)</f>
        <v>61,8</v>
      </c>
    </row>
    <row r="1146" spans="1:10" x14ac:dyDescent="0.25">
      <c r="C1146" s="56"/>
      <c r="D1146" s="54" t="s">
        <v>210</v>
      </c>
      <c r="E1146" t="s">
        <v>211</v>
      </c>
      <c r="F1146" t="s">
        <v>649</v>
      </c>
      <c r="G1146" s="54" t="s">
        <v>650</v>
      </c>
      <c r="H1146" s="54" t="s">
        <v>647</v>
      </c>
      <c r="I1146" s="55" t="s">
        <v>651</v>
      </c>
      <c r="J1146" s="54" t="str">
        <f>VLOOKUP(G1146,'[1]TBPEPD_INDICADOR Gloria'!$L$131:$M$725,2,FALSE)</f>
        <v>11,8</v>
      </c>
    </row>
    <row r="1147" spans="1:10" x14ac:dyDescent="0.25">
      <c r="C1147" s="56"/>
      <c r="D1147" s="54" t="s">
        <v>210</v>
      </c>
      <c r="E1147" t="s">
        <v>211</v>
      </c>
      <c r="F1147" t="s">
        <v>652</v>
      </c>
      <c r="G1147" s="54" t="s">
        <v>653</v>
      </c>
      <c r="H1147" s="54" t="s">
        <v>647</v>
      </c>
      <c r="I1147" s="55" t="s">
        <v>654</v>
      </c>
      <c r="J1147" s="54" t="str">
        <f>VLOOKUP(G1147,'[1]TBPEPD_INDICADOR Gloria'!$L$131:$M$725,2,FALSE)</f>
        <v>4,7</v>
      </c>
    </row>
    <row r="1148" spans="1:10" x14ac:dyDescent="0.25">
      <c r="C1148" s="56"/>
      <c r="D1148" s="54" t="s">
        <v>210</v>
      </c>
      <c r="E1148" t="s">
        <v>211</v>
      </c>
      <c r="F1148" t="s">
        <v>655</v>
      </c>
      <c r="G1148" s="54" t="s">
        <v>656</v>
      </c>
      <c r="H1148" s="54" t="s">
        <v>35</v>
      </c>
      <c r="I1148" s="55" t="s">
        <v>657</v>
      </c>
      <c r="J1148" s="54" t="str">
        <f>VLOOKUP(G1148,'[1]TBPEPD_INDICADOR Gloria'!$L$131:$M$725,2,FALSE)</f>
        <v>12</v>
      </c>
    </row>
    <row r="1149" spans="1:10" x14ac:dyDescent="0.25">
      <c r="C1149" s="56"/>
      <c r="D1149" s="54" t="s">
        <v>210</v>
      </c>
      <c r="E1149" t="s">
        <v>211</v>
      </c>
      <c r="F1149" t="s">
        <v>658</v>
      </c>
      <c r="G1149" s="54" t="s">
        <v>659</v>
      </c>
      <c r="H1149" s="54" t="s">
        <v>647</v>
      </c>
      <c r="I1149" s="55" t="s">
        <v>660</v>
      </c>
      <c r="J1149" s="54" t="str">
        <f>VLOOKUP(G1149,'[1]TBPEPD_INDICADOR Gloria'!$L$131:$M$725,2,FALSE)</f>
        <v>4,5</v>
      </c>
    </row>
    <row r="1150" spans="1:10" x14ac:dyDescent="0.25">
      <c r="C1150" s="56"/>
      <c r="D1150" s="54" t="s">
        <v>210</v>
      </c>
      <c r="E1150" t="s">
        <v>211</v>
      </c>
      <c r="F1150" t="s">
        <v>661</v>
      </c>
      <c r="G1150" s="54" t="s">
        <v>662</v>
      </c>
      <c r="H1150" s="54" t="s">
        <v>647</v>
      </c>
      <c r="I1150" s="55" t="s">
        <v>663</v>
      </c>
      <c r="J1150" s="54" t="str">
        <f>VLOOKUP(G1150,'[1]TBPEPD_INDICADOR Gloria'!$L$131:$M$725,2,FALSE)</f>
        <v>142,2</v>
      </c>
    </row>
    <row r="1151" spans="1:10" x14ac:dyDescent="0.25">
      <c r="C1151" s="56"/>
      <c r="D1151" s="54" t="s">
        <v>210</v>
      </c>
      <c r="E1151" t="s">
        <v>211</v>
      </c>
      <c r="F1151" t="s">
        <v>664</v>
      </c>
      <c r="G1151" s="54" t="s">
        <v>665</v>
      </c>
      <c r="H1151" s="54" t="s">
        <v>666</v>
      </c>
      <c r="I1151" s="55" t="s">
        <v>667</v>
      </c>
      <c r="J1151" s="54" t="str">
        <f>VLOOKUP(G1151,'[1]TBPEPD_INDICADOR Gloria'!$L$131:$M$725,2,FALSE)</f>
        <v>15,5</v>
      </c>
    </row>
    <row r="1152" spans="1:10" x14ac:dyDescent="0.25">
      <c r="C1152" s="56"/>
      <c r="D1152" s="54" t="s">
        <v>210</v>
      </c>
      <c r="E1152" t="s">
        <v>211</v>
      </c>
      <c r="F1152" t="s">
        <v>668</v>
      </c>
      <c r="G1152" s="54" t="s">
        <v>669</v>
      </c>
      <c r="H1152" s="54" t="s">
        <v>35</v>
      </c>
      <c r="I1152" s="55" t="s">
        <v>670</v>
      </c>
      <c r="J1152" s="54" t="str">
        <f>VLOOKUP(G1152,'[1]TBPEPD_INDICADOR Gloria'!$L$131:$M$725,2,FALSE)</f>
        <v>125</v>
      </c>
    </row>
    <row r="1153" spans="3:10" x14ac:dyDescent="0.25">
      <c r="C1153" s="56"/>
      <c r="D1153" s="54" t="s">
        <v>210</v>
      </c>
      <c r="E1153" t="s">
        <v>211</v>
      </c>
      <c r="F1153" t="s">
        <v>671</v>
      </c>
      <c r="G1153" s="54" t="s">
        <v>672</v>
      </c>
      <c r="H1153" s="54" t="s">
        <v>35</v>
      </c>
      <c r="I1153" s="55" t="s">
        <v>511</v>
      </c>
      <c r="J1153" s="54" t="str">
        <f>VLOOKUP(G1153,'[1]TBPEPD_INDICADOR Gloria'!$L$131:$M$725,2,FALSE)</f>
        <v>40</v>
      </c>
    </row>
    <row r="1154" spans="3:10" x14ac:dyDescent="0.25">
      <c r="C1154" s="56"/>
      <c r="D1154" s="54" t="s">
        <v>210</v>
      </c>
      <c r="E1154" t="s">
        <v>211</v>
      </c>
      <c r="F1154" t="s">
        <v>673</v>
      </c>
      <c r="G1154" s="54" t="s">
        <v>674</v>
      </c>
      <c r="H1154" s="54" t="s">
        <v>74</v>
      </c>
      <c r="I1154" s="55" t="s">
        <v>675</v>
      </c>
      <c r="J1154" s="54" t="str">
        <f>VLOOKUP(G1154,'[1]TBPEPD_INDICADOR Gloria'!$L$131:$M$725,2,FALSE)</f>
        <v>9,2</v>
      </c>
    </row>
    <row r="1155" spans="3:10" x14ac:dyDescent="0.25">
      <c r="C1155" s="56"/>
      <c r="D1155" s="54" t="s">
        <v>210</v>
      </c>
      <c r="E1155" t="s">
        <v>211</v>
      </c>
      <c r="F1155" t="s">
        <v>676</v>
      </c>
      <c r="G1155" s="54" t="s">
        <v>677</v>
      </c>
      <c r="H1155" s="54" t="s">
        <v>35</v>
      </c>
      <c r="I1155" s="55" t="s">
        <v>320</v>
      </c>
      <c r="J1155" s="54" t="str">
        <f>VLOOKUP(G1155,'[1]TBPEPD_INDICADOR Gloria'!$L$131:$M$725,2,FALSE)</f>
        <v>30</v>
      </c>
    </row>
    <row r="1156" spans="3:10" x14ac:dyDescent="0.25">
      <c r="C1156" s="56"/>
      <c r="D1156" s="54" t="s">
        <v>210</v>
      </c>
      <c r="E1156" t="s">
        <v>211</v>
      </c>
      <c r="F1156" t="s">
        <v>678</v>
      </c>
      <c r="G1156" s="54" t="s">
        <v>679</v>
      </c>
      <c r="H1156" s="54" t="s">
        <v>35</v>
      </c>
      <c r="I1156" s="55" t="s">
        <v>680</v>
      </c>
      <c r="J1156" s="54" t="str">
        <f>VLOOKUP(G1156,'[1]TBPEPD_INDICADOR Gloria'!$L$131:$M$725,2,FALSE)</f>
        <v>37</v>
      </c>
    </row>
    <row r="1157" spans="3:10" x14ac:dyDescent="0.25">
      <c r="C1157" s="56"/>
      <c r="D1157" s="54" t="s">
        <v>210</v>
      </c>
      <c r="E1157" t="s">
        <v>211</v>
      </c>
      <c r="F1157" t="s">
        <v>681</v>
      </c>
      <c r="G1157" s="54" t="s">
        <v>682</v>
      </c>
      <c r="H1157" s="54" t="s">
        <v>35</v>
      </c>
      <c r="I1157" s="55" t="s">
        <v>680</v>
      </c>
      <c r="J1157" s="54" t="str">
        <f>VLOOKUP(G1157,'[1]TBPEPD_INDICADOR Gloria'!$L$131:$M$725,2,FALSE)</f>
        <v>37</v>
      </c>
    </row>
    <row r="1158" spans="3:10" x14ac:dyDescent="0.25">
      <c r="C1158" s="56"/>
      <c r="D1158" s="54" t="s">
        <v>210</v>
      </c>
      <c r="E1158" t="s">
        <v>211</v>
      </c>
      <c r="F1158" t="s">
        <v>683</v>
      </c>
      <c r="G1158" s="54" t="s">
        <v>684</v>
      </c>
      <c r="H1158" s="54" t="s">
        <v>35</v>
      </c>
      <c r="I1158" s="55" t="s">
        <v>670</v>
      </c>
      <c r="J1158" s="54" t="str">
        <f>VLOOKUP(G1158,'[1]TBPEPD_INDICADOR Gloria'!$L$131:$M$725,2,FALSE)</f>
        <v>125</v>
      </c>
    </row>
    <row r="1159" spans="3:10" x14ac:dyDescent="0.25">
      <c r="C1159" s="56"/>
      <c r="D1159" s="54" t="s">
        <v>210</v>
      </c>
      <c r="E1159" t="s">
        <v>211</v>
      </c>
      <c r="F1159" t="s">
        <v>685</v>
      </c>
      <c r="G1159" s="54" t="s">
        <v>686</v>
      </c>
      <c r="H1159" s="54" t="s">
        <v>687</v>
      </c>
      <c r="I1159" s="55" t="s">
        <v>688</v>
      </c>
      <c r="J1159" s="54" t="str">
        <f>VLOOKUP(G1159,'[1]TBPEPD_INDICADOR Gloria'!$L$131:$M$725,2,FALSE)</f>
        <v>20,5</v>
      </c>
    </row>
    <row r="1160" spans="3:10" x14ac:dyDescent="0.25">
      <c r="C1160" s="56"/>
      <c r="D1160" s="54" t="s">
        <v>210</v>
      </c>
      <c r="E1160" t="s">
        <v>211</v>
      </c>
      <c r="F1160" t="s">
        <v>689</v>
      </c>
      <c r="G1160" s="54" t="s">
        <v>690</v>
      </c>
      <c r="H1160" s="54" t="s">
        <v>691</v>
      </c>
      <c r="I1160" s="55" t="s">
        <v>89</v>
      </c>
      <c r="J1160" s="54" t="str">
        <f>VLOOKUP(G1160,'[1]TBPEPD_INDICADOR Gloria'!$L$131:$M$725,2,FALSE)</f>
        <v>2</v>
      </c>
    </row>
    <row r="1161" spans="3:10" x14ac:dyDescent="0.25">
      <c r="C1161" s="56"/>
      <c r="D1161" s="54" t="s">
        <v>210</v>
      </c>
      <c r="E1161" t="s">
        <v>211</v>
      </c>
      <c r="F1161" t="s">
        <v>692</v>
      </c>
      <c r="G1161" s="54" t="s">
        <v>693</v>
      </c>
      <c r="H1161" s="54" t="s">
        <v>691</v>
      </c>
      <c r="I1161" s="55" t="s">
        <v>694</v>
      </c>
      <c r="J1161" s="54" t="str">
        <f>VLOOKUP(G1161,'[1]TBPEPD_INDICADOR Gloria'!$L$131:$M$725,2,FALSE)</f>
        <v>65,5</v>
      </c>
    </row>
    <row r="1162" spans="3:10" x14ac:dyDescent="0.25">
      <c r="C1162" s="56"/>
      <c r="D1162" s="54" t="s">
        <v>210</v>
      </c>
      <c r="E1162" t="s">
        <v>211</v>
      </c>
      <c r="F1162" t="s">
        <v>695</v>
      </c>
      <c r="G1162" s="54" t="s">
        <v>696</v>
      </c>
      <c r="H1162" s="54" t="s">
        <v>697</v>
      </c>
      <c r="I1162" s="55" t="s">
        <v>698</v>
      </c>
      <c r="J1162" s="54" t="str">
        <f>VLOOKUP(G1162,'[1]TBPEPD_INDICADOR Gloria'!$L$131:$M$725,2,FALSE)</f>
        <v>36</v>
      </c>
    </row>
    <row r="1163" spans="3:10" x14ac:dyDescent="0.25">
      <c r="C1163" s="56"/>
      <c r="D1163" s="54" t="s">
        <v>210</v>
      </c>
      <c r="E1163" t="s">
        <v>211</v>
      </c>
      <c r="F1163" t="s">
        <v>699</v>
      </c>
      <c r="G1163" s="54" t="s">
        <v>700</v>
      </c>
      <c r="H1163" s="54" t="s">
        <v>74</v>
      </c>
      <c r="I1163" s="55" t="s">
        <v>701</v>
      </c>
      <c r="J1163" s="54" t="str">
        <f>VLOOKUP(G1163,'[1]TBPEPD_INDICADOR Gloria'!$L$131:$M$725,2,FALSE)</f>
        <v>80</v>
      </c>
    </row>
    <row r="1164" spans="3:10" x14ac:dyDescent="0.25">
      <c r="C1164" s="56"/>
      <c r="D1164" s="54" t="s">
        <v>210</v>
      </c>
      <c r="E1164" t="s">
        <v>211</v>
      </c>
      <c r="F1164" t="s">
        <v>702</v>
      </c>
      <c r="G1164" s="54" t="s">
        <v>703</v>
      </c>
      <c r="H1164" s="54" t="s">
        <v>74</v>
      </c>
      <c r="I1164" s="55" t="s">
        <v>704</v>
      </c>
      <c r="J1164" s="54" t="str">
        <f>VLOOKUP(G1164,'[1]TBPEPD_INDICADOR Gloria'!$L$131:$M$725,2,FALSE)</f>
        <v>95</v>
      </c>
    </row>
    <row r="1165" spans="3:10" x14ac:dyDescent="0.25">
      <c r="C1165" s="56"/>
      <c r="D1165" s="54" t="s">
        <v>210</v>
      </c>
      <c r="E1165" t="s">
        <v>211</v>
      </c>
      <c r="F1165" t="s">
        <v>705</v>
      </c>
      <c r="G1165" s="54" t="s">
        <v>706</v>
      </c>
      <c r="H1165" s="54" t="s">
        <v>74</v>
      </c>
      <c r="I1165" s="55" t="s">
        <v>455</v>
      </c>
      <c r="J1165" s="54" t="str">
        <f>VLOOKUP(G1165,'[1]TBPEPD_INDICADOR Gloria'!$L$131:$M$725,2,FALSE)</f>
        <v>100</v>
      </c>
    </row>
    <row r="1166" spans="3:10" x14ac:dyDescent="0.25">
      <c r="C1166" s="56"/>
      <c r="D1166" s="54" t="s">
        <v>210</v>
      </c>
      <c r="E1166" t="s">
        <v>211</v>
      </c>
      <c r="F1166" t="s">
        <v>707</v>
      </c>
      <c r="G1166" s="54" t="s">
        <v>708</v>
      </c>
      <c r="H1166" s="54" t="s">
        <v>74</v>
      </c>
      <c r="I1166" s="55" t="s">
        <v>704</v>
      </c>
      <c r="J1166" s="54" t="str">
        <f>VLOOKUP(G1166,'[1]TBPEPD_INDICADOR Gloria'!$L$131:$M$725,2,FALSE)</f>
        <v>95</v>
      </c>
    </row>
    <row r="1167" spans="3:10" x14ac:dyDescent="0.25">
      <c r="C1167" s="56"/>
      <c r="D1167" s="54" t="s">
        <v>210</v>
      </c>
      <c r="E1167" t="s">
        <v>211</v>
      </c>
      <c r="F1167" t="s">
        <v>709</v>
      </c>
      <c r="G1167" s="54" t="s">
        <v>710</v>
      </c>
      <c r="H1167" s="54" t="s">
        <v>647</v>
      </c>
      <c r="I1167" s="55" t="s">
        <v>711</v>
      </c>
      <c r="J1167" s="54" t="str">
        <f>VLOOKUP(G1167,'[1]TBPEPD_INDICADOR Gloria'!$L$131:$M$725,2,FALSE)</f>
        <v>0,02</v>
      </c>
    </row>
    <row r="1168" spans="3:10" x14ac:dyDescent="0.25">
      <c r="C1168" s="56"/>
      <c r="D1168" s="54" t="s">
        <v>210</v>
      </c>
      <c r="E1168" t="s">
        <v>211</v>
      </c>
      <c r="F1168" t="s">
        <v>712</v>
      </c>
      <c r="G1168" s="54" t="s">
        <v>713</v>
      </c>
      <c r="H1168" s="54" t="s">
        <v>35</v>
      </c>
      <c r="I1168" s="55" t="s">
        <v>84</v>
      </c>
      <c r="J1168" s="54" t="str">
        <f>VLOOKUP(G1168,'[1]TBPEPD_INDICADOR Gloria'!$L$131:$M$725,2,FALSE)</f>
        <v>150</v>
      </c>
    </row>
    <row r="1169" spans="3:10" x14ac:dyDescent="0.25">
      <c r="C1169" s="56"/>
      <c r="D1169" s="54" t="s">
        <v>210</v>
      </c>
      <c r="E1169" t="s">
        <v>211</v>
      </c>
      <c r="F1169" t="s">
        <v>714</v>
      </c>
      <c r="G1169" s="54" t="s">
        <v>715</v>
      </c>
      <c r="H1169" s="54" t="s">
        <v>716</v>
      </c>
      <c r="I1169" s="55" t="s">
        <v>717</v>
      </c>
      <c r="J1169" s="54" t="str">
        <f>VLOOKUP(G1169,'[1]TBPEPD_INDICADOR Gloria'!$L$131:$M$725,2,FALSE)</f>
        <v>8,6</v>
      </c>
    </row>
    <row r="1170" spans="3:10" x14ac:dyDescent="0.25">
      <c r="C1170" s="53"/>
      <c r="D1170" s="54" t="s">
        <v>210</v>
      </c>
      <c r="E1170" t="s">
        <v>211</v>
      </c>
      <c r="F1170" t="s">
        <v>718</v>
      </c>
      <c r="G1170" s="54" t="s">
        <v>719</v>
      </c>
      <c r="H1170" s="54" t="s">
        <v>720</v>
      </c>
      <c r="I1170" s="55" t="s">
        <v>721</v>
      </c>
      <c r="J1170" s="54" t="str">
        <f>VLOOKUP(G1170,'[1]TBPEPD_INDICADOR Gloria'!$L$131:$M$725,2,FALSE)</f>
        <v>158</v>
      </c>
    </row>
    <row r="1171" spans="3:10" x14ac:dyDescent="0.25">
      <c r="C1171" s="53"/>
      <c r="D1171" s="54" t="s">
        <v>210</v>
      </c>
      <c r="E1171" t="s">
        <v>211</v>
      </c>
      <c r="F1171" t="s">
        <v>722</v>
      </c>
      <c r="G1171" s="54" t="s">
        <v>723</v>
      </c>
      <c r="H1171" s="54" t="s">
        <v>74</v>
      </c>
      <c r="I1171" s="55" t="s">
        <v>511</v>
      </c>
      <c r="J1171" s="54" t="str">
        <f>VLOOKUP(G1171,'[1]TBPEPD_INDICADOR Gloria'!$L$131:$M$725,2,FALSE)</f>
        <v>40</v>
      </c>
    </row>
    <row r="1172" spans="3:10" x14ac:dyDescent="0.25">
      <c r="C1172" s="53"/>
      <c r="D1172" s="54" t="s">
        <v>210</v>
      </c>
      <c r="E1172" t="s">
        <v>211</v>
      </c>
      <c r="F1172" t="s">
        <v>724</v>
      </c>
      <c r="G1172" s="54" t="s">
        <v>725</v>
      </c>
      <c r="H1172" s="54" t="s">
        <v>74</v>
      </c>
      <c r="I1172" s="55" t="s">
        <v>726</v>
      </c>
      <c r="J1172" s="54" t="str">
        <f>VLOOKUP(G1172,'[1]TBPEPD_INDICADOR Gloria'!$L$131:$M$725,2,FALSE)</f>
        <v>70</v>
      </c>
    </row>
    <row r="1173" spans="3:10" x14ac:dyDescent="0.25">
      <c r="C1173" s="57"/>
      <c r="D1173" s="54" t="s">
        <v>210</v>
      </c>
      <c r="E1173" t="s">
        <v>211</v>
      </c>
      <c r="F1173" t="s">
        <v>727</v>
      </c>
      <c r="G1173" s="54" t="s">
        <v>728</v>
      </c>
      <c r="H1173" s="54" t="s">
        <v>74</v>
      </c>
      <c r="I1173" s="55" t="s">
        <v>511</v>
      </c>
      <c r="J1173" s="54" t="str">
        <f>VLOOKUP(G1173,'[1]TBPEPD_INDICADOR Gloria'!$L$131:$M$725,2,FALSE)</f>
        <v>40</v>
      </c>
    </row>
    <row r="1174" spans="3:10" x14ac:dyDescent="0.25">
      <c r="C1174" s="57"/>
      <c r="D1174" s="54" t="s">
        <v>215</v>
      </c>
      <c r="E1174" t="s">
        <v>216</v>
      </c>
      <c r="F1174" t="s">
        <v>729</v>
      </c>
      <c r="G1174" s="54" t="s">
        <v>730</v>
      </c>
      <c r="H1174" s="54" t="s">
        <v>731</v>
      </c>
      <c r="I1174" s="55" t="s">
        <v>732</v>
      </c>
      <c r="J1174" s="54" t="str">
        <f>VLOOKUP(G1174,'[1]TBPEPD_INDICADOR Gloria'!$L$131:$M$725,2,FALSE)</f>
        <v>25000</v>
      </c>
    </row>
    <row r="1175" spans="3:10" x14ac:dyDescent="0.25">
      <c r="C1175" s="57"/>
      <c r="D1175" s="54" t="s">
        <v>215</v>
      </c>
      <c r="E1175" t="s">
        <v>216</v>
      </c>
      <c r="F1175" t="s">
        <v>733</v>
      </c>
      <c r="G1175" s="54" t="s">
        <v>734</v>
      </c>
      <c r="H1175" s="54" t="s">
        <v>74</v>
      </c>
      <c r="I1175" s="55" t="s">
        <v>735</v>
      </c>
      <c r="J1175" s="54" t="str">
        <f>VLOOKUP(G1175,'[1]TBPEPD_INDICADOR Gloria'!$L$131:$M$725,2,FALSE)</f>
        <v>32</v>
      </c>
    </row>
    <row r="1176" spans="3:10" x14ac:dyDescent="0.25">
      <c r="C1176" s="57"/>
      <c r="D1176" s="54" t="s">
        <v>215</v>
      </c>
      <c r="E1176" t="s">
        <v>216</v>
      </c>
      <c r="F1176" t="s">
        <v>736</v>
      </c>
      <c r="G1176" s="54" t="s">
        <v>737</v>
      </c>
      <c r="H1176" s="54" t="s">
        <v>731</v>
      </c>
      <c r="I1176" s="55" t="s">
        <v>738</v>
      </c>
      <c r="J1176" s="54" t="str">
        <f>VLOOKUP(G1176,'[1]TBPEPD_INDICADOR Gloria'!$L$131:$M$725,2,FALSE)</f>
        <v>15000</v>
      </c>
    </row>
    <row r="1177" spans="3:10" x14ac:dyDescent="0.25">
      <c r="C1177" s="58"/>
      <c r="D1177" s="54" t="s">
        <v>215</v>
      </c>
      <c r="E1177" t="s">
        <v>216</v>
      </c>
      <c r="F1177" t="s">
        <v>739</v>
      </c>
      <c r="G1177" s="54" t="s">
        <v>740</v>
      </c>
      <c r="H1177" s="54" t="s">
        <v>35</v>
      </c>
      <c r="I1177" s="55" t="s">
        <v>741</v>
      </c>
      <c r="J1177" s="54" t="str">
        <f>VLOOKUP(G1177,'[1]TBPEPD_INDICADOR Gloria'!$L$131:$M$725,2,FALSE)</f>
        <v>16015</v>
      </c>
    </row>
    <row r="1178" spans="3:10" x14ac:dyDescent="0.25">
      <c r="C1178" s="57"/>
      <c r="D1178" s="54" t="s">
        <v>215</v>
      </c>
      <c r="E1178" t="s">
        <v>216</v>
      </c>
      <c r="F1178" t="s">
        <v>742</v>
      </c>
      <c r="G1178" s="54" t="s">
        <v>743</v>
      </c>
      <c r="H1178" s="54" t="s">
        <v>35</v>
      </c>
      <c r="I1178" s="55" t="s">
        <v>744</v>
      </c>
      <c r="J1178" s="54" t="str">
        <f>VLOOKUP(G1178,'[1]TBPEPD_INDICADOR Gloria'!$L$131:$M$725,2,FALSE)</f>
        <v>62704</v>
      </c>
    </row>
    <row r="1179" spans="3:10" x14ac:dyDescent="0.25">
      <c r="C1179" s="57"/>
      <c r="D1179" s="54" t="s">
        <v>215</v>
      </c>
      <c r="E1179" t="s">
        <v>216</v>
      </c>
      <c r="F1179" t="s">
        <v>745</v>
      </c>
      <c r="G1179" s="54" t="s">
        <v>746</v>
      </c>
      <c r="H1179" s="54" t="s">
        <v>35</v>
      </c>
      <c r="I1179" s="55" t="s">
        <v>747</v>
      </c>
      <c r="J1179" s="54" t="str">
        <f>VLOOKUP(G1179,'[1]TBPEPD_INDICADOR Gloria'!$L$131:$M$725,2,FALSE)</f>
        <v>19200</v>
      </c>
    </row>
    <row r="1180" spans="3:10" x14ac:dyDescent="0.25">
      <c r="C1180" s="59"/>
      <c r="D1180" s="54" t="s">
        <v>215</v>
      </c>
      <c r="E1180" t="s">
        <v>216</v>
      </c>
      <c r="F1180" t="s">
        <v>748</v>
      </c>
      <c r="G1180" s="54" t="s">
        <v>749</v>
      </c>
      <c r="H1180" s="54" t="s">
        <v>74</v>
      </c>
      <c r="I1180" s="55" t="s">
        <v>455</v>
      </c>
      <c r="J1180" s="54" t="str">
        <f>VLOOKUP(G1180,'[1]TBPEPD_INDICADOR Gloria'!$L$131:$M$725,2,FALSE)</f>
        <v>100</v>
      </c>
    </row>
    <row r="1181" spans="3:10" x14ac:dyDescent="0.25">
      <c r="C1181" s="59"/>
      <c r="D1181" s="54" t="s">
        <v>215</v>
      </c>
      <c r="E1181" t="s">
        <v>216</v>
      </c>
      <c r="F1181" t="s">
        <v>750</v>
      </c>
      <c r="G1181" s="54" t="s">
        <v>751</v>
      </c>
      <c r="H1181" s="54" t="s">
        <v>74</v>
      </c>
      <c r="I1181" s="55" t="s">
        <v>701</v>
      </c>
      <c r="J1181" s="54" t="str">
        <f>VLOOKUP(G1181,'[1]TBPEPD_INDICADOR Gloria'!$L$131:$M$725,2,FALSE)</f>
        <v>80</v>
      </c>
    </row>
    <row r="1182" spans="3:10" x14ac:dyDescent="0.25">
      <c r="C1182" s="59"/>
      <c r="D1182" s="54" t="s">
        <v>215</v>
      </c>
      <c r="E1182" t="s">
        <v>216</v>
      </c>
      <c r="F1182" t="s">
        <v>752</v>
      </c>
      <c r="G1182" s="54" t="s">
        <v>753</v>
      </c>
      <c r="H1182" s="54" t="s">
        <v>74</v>
      </c>
      <c r="I1182" s="55" t="s">
        <v>613</v>
      </c>
      <c r="J1182" s="54" t="str">
        <f>VLOOKUP(G1182,'[1]TBPEPD_INDICADOR Gloria'!$L$131:$M$725,2,FALSE)</f>
        <v>20</v>
      </c>
    </row>
    <row r="1183" spans="3:10" x14ac:dyDescent="0.25">
      <c r="C1183" s="59"/>
      <c r="D1183" s="54" t="s">
        <v>215</v>
      </c>
      <c r="E1183" t="s">
        <v>216</v>
      </c>
      <c r="F1183" t="s">
        <v>754</v>
      </c>
      <c r="G1183" s="54" t="s">
        <v>755</v>
      </c>
      <c r="H1183" s="54" t="s">
        <v>74</v>
      </c>
      <c r="I1183" s="55" t="s">
        <v>613</v>
      </c>
      <c r="J1183" s="54" t="str">
        <f>VLOOKUP(G1183,'[1]TBPEPD_INDICADOR Gloria'!$L$131:$M$725,2,FALSE)</f>
        <v>20</v>
      </c>
    </row>
    <row r="1184" spans="3:10" x14ac:dyDescent="0.25">
      <c r="C1184" s="60"/>
      <c r="D1184" s="54" t="s">
        <v>215</v>
      </c>
      <c r="E1184" t="s">
        <v>216</v>
      </c>
      <c r="F1184" t="s">
        <v>756</v>
      </c>
      <c r="G1184" s="54" t="s">
        <v>757</v>
      </c>
      <c r="H1184" s="54" t="s">
        <v>74</v>
      </c>
      <c r="I1184" s="55" t="s">
        <v>758</v>
      </c>
      <c r="J1184" s="54" t="str">
        <f>VLOOKUP(G1184,'[1]TBPEPD_INDICADOR Gloria'!$L$131:$M$725,2,FALSE)</f>
        <v>97</v>
      </c>
    </row>
    <row r="1185" spans="3:10" x14ac:dyDescent="0.25">
      <c r="C1185" s="59"/>
      <c r="D1185" s="54" t="s">
        <v>215</v>
      </c>
      <c r="E1185" t="s">
        <v>216</v>
      </c>
      <c r="F1185" t="s">
        <v>759</v>
      </c>
      <c r="G1185" s="54" t="s">
        <v>760</v>
      </c>
      <c r="H1185" s="54" t="s">
        <v>761</v>
      </c>
      <c r="I1185" s="55" t="s">
        <v>762</v>
      </c>
      <c r="J1185" s="54" t="str">
        <f>VLOOKUP(G1185,'[1]TBPEPD_INDICADOR Gloria'!$L$131:$M$725,2,FALSE)</f>
        <v>10000</v>
      </c>
    </row>
    <row r="1186" spans="3:10" x14ac:dyDescent="0.25">
      <c r="C1186" s="56"/>
      <c r="D1186" s="54" t="s">
        <v>215</v>
      </c>
      <c r="E1186" t="s">
        <v>216</v>
      </c>
      <c r="F1186" t="s">
        <v>763</v>
      </c>
      <c r="G1186" s="54" t="s">
        <v>764</v>
      </c>
      <c r="H1186" s="54" t="s">
        <v>74</v>
      </c>
      <c r="I1186" s="55" t="s">
        <v>94</v>
      </c>
      <c r="J1186" s="54" t="str">
        <f>VLOOKUP(G1186,'[1]TBPEPD_INDICADOR Gloria'!$L$131:$M$725,2,FALSE)</f>
        <v>25</v>
      </c>
    </row>
    <row r="1187" spans="3:10" x14ac:dyDescent="0.25">
      <c r="C1187" s="56"/>
      <c r="D1187" s="54" t="s">
        <v>219</v>
      </c>
      <c r="E1187" t="s">
        <v>220</v>
      </c>
      <c r="F1187" t="s">
        <v>765</v>
      </c>
      <c r="G1187" s="54" t="s">
        <v>766</v>
      </c>
      <c r="H1187" s="54" t="s">
        <v>35</v>
      </c>
      <c r="I1187" s="55" t="s">
        <v>767</v>
      </c>
      <c r="J1187" s="54" t="str">
        <f>VLOOKUP(G1187,'[1]TBPEPD_INDICADOR Gloria'!$L$131:$M$725,2,FALSE)</f>
        <v>163000</v>
      </c>
    </row>
    <row r="1188" spans="3:10" x14ac:dyDescent="0.25">
      <c r="C1188" s="56"/>
      <c r="D1188" s="54" t="s">
        <v>219</v>
      </c>
      <c r="E1188" t="s">
        <v>220</v>
      </c>
      <c r="F1188" t="s">
        <v>768</v>
      </c>
      <c r="G1188" s="54" t="s">
        <v>769</v>
      </c>
      <c r="H1188" s="54" t="s">
        <v>35</v>
      </c>
      <c r="I1188" s="55" t="s">
        <v>770</v>
      </c>
      <c r="J1188" s="54" t="str">
        <f>VLOOKUP(G1188,'[1]TBPEPD_INDICADOR Gloria'!$L$131:$M$725,2,FALSE)</f>
        <v>300000</v>
      </c>
    </row>
    <row r="1189" spans="3:10" x14ac:dyDescent="0.25">
      <c r="C1189" s="56"/>
      <c r="D1189" s="54" t="s">
        <v>219</v>
      </c>
      <c r="E1189" t="s">
        <v>220</v>
      </c>
      <c r="F1189" t="s">
        <v>771</v>
      </c>
      <c r="G1189" s="54" t="s">
        <v>772</v>
      </c>
      <c r="H1189" s="54" t="s">
        <v>35</v>
      </c>
      <c r="I1189" s="55" t="s">
        <v>360</v>
      </c>
      <c r="J1189" s="54" t="str">
        <f>VLOOKUP(G1189,'[1]TBPEPD_INDICADOR Gloria'!$L$131:$M$725,2,FALSE)</f>
        <v>20000</v>
      </c>
    </row>
    <row r="1190" spans="3:10" x14ac:dyDescent="0.25">
      <c r="C1190" s="56"/>
      <c r="D1190" s="54" t="s">
        <v>219</v>
      </c>
      <c r="E1190" t="s">
        <v>220</v>
      </c>
      <c r="F1190" t="s">
        <v>773</v>
      </c>
      <c r="G1190" s="54" t="s">
        <v>774</v>
      </c>
      <c r="H1190" s="54" t="s">
        <v>35</v>
      </c>
      <c r="I1190" s="55" t="s">
        <v>775</v>
      </c>
      <c r="J1190" s="54" t="str">
        <f>VLOOKUP(G1190,'[1]TBPEPD_INDICADOR Gloria'!$L$131:$M$725,2,FALSE)</f>
        <v>5500</v>
      </c>
    </row>
    <row r="1191" spans="3:10" x14ac:dyDescent="0.25">
      <c r="C1191" s="56"/>
      <c r="D1191" s="54" t="s">
        <v>219</v>
      </c>
      <c r="E1191" t="s">
        <v>220</v>
      </c>
      <c r="F1191" t="s">
        <v>776</v>
      </c>
      <c r="G1191" s="54" t="s">
        <v>777</v>
      </c>
      <c r="H1191" s="54" t="s">
        <v>35</v>
      </c>
      <c r="I1191" s="55" t="s">
        <v>778</v>
      </c>
      <c r="J1191" s="54" t="str">
        <f>VLOOKUP(G1191,'[1]TBPEPD_INDICADOR Gloria'!$L$131:$M$725,2,FALSE)</f>
        <v>4600</v>
      </c>
    </row>
    <row r="1192" spans="3:10" x14ac:dyDescent="0.25">
      <c r="C1192" s="56"/>
      <c r="D1192" s="54" t="s">
        <v>219</v>
      </c>
      <c r="E1192" t="s">
        <v>220</v>
      </c>
      <c r="F1192" t="s">
        <v>779</v>
      </c>
      <c r="G1192" s="54" t="s">
        <v>780</v>
      </c>
      <c r="H1192" s="54" t="s">
        <v>35</v>
      </c>
      <c r="I1192" s="55" t="s">
        <v>781</v>
      </c>
      <c r="J1192" s="54" t="str">
        <f>VLOOKUP(G1192,'[1]TBPEPD_INDICADOR Gloria'!$L$131:$M$725,2,FALSE)</f>
        <v>4200</v>
      </c>
    </row>
    <row r="1193" spans="3:10" x14ac:dyDescent="0.25">
      <c r="C1193" s="56"/>
      <c r="D1193" s="54" t="s">
        <v>219</v>
      </c>
      <c r="E1193" t="s">
        <v>220</v>
      </c>
      <c r="F1193" t="s">
        <v>782</v>
      </c>
      <c r="G1193" s="54" t="s">
        <v>783</v>
      </c>
      <c r="H1193" s="54" t="s">
        <v>35</v>
      </c>
      <c r="I1193" s="55" t="s">
        <v>784</v>
      </c>
      <c r="J1193" s="54" t="str">
        <f>VLOOKUP(G1193,'[1]TBPEPD_INDICADOR Gloria'!$L$131:$M$725,2,FALSE)</f>
        <v>380</v>
      </c>
    </row>
    <row r="1194" spans="3:10" x14ac:dyDescent="0.25">
      <c r="C1194" s="56"/>
      <c r="D1194" s="54" t="s">
        <v>219</v>
      </c>
      <c r="E1194" t="s">
        <v>220</v>
      </c>
      <c r="F1194" t="s">
        <v>785</v>
      </c>
      <c r="G1194" s="54" t="s">
        <v>786</v>
      </c>
      <c r="H1194" s="54" t="s">
        <v>35</v>
      </c>
      <c r="I1194" s="55" t="s">
        <v>460</v>
      </c>
      <c r="J1194" s="54" t="str">
        <f>VLOOKUP(G1194,'[1]TBPEPD_INDICADOR Gloria'!$L$131:$M$725,2,FALSE)</f>
        <v>45</v>
      </c>
    </row>
    <row r="1195" spans="3:10" x14ac:dyDescent="0.25">
      <c r="C1195" s="56"/>
      <c r="D1195" s="54" t="s">
        <v>219</v>
      </c>
      <c r="E1195" t="s">
        <v>220</v>
      </c>
      <c r="F1195" t="s">
        <v>787</v>
      </c>
      <c r="G1195" s="54" t="s">
        <v>788</v>
      </c>
      <c r="H1195" s="54" t="s">
        <v>35</v>
      </c>
      <c r="I1195" s="55" t="s">
        <v>789</v>
      </c>
      <c r="J1195" s="54" t="str">
        <f>VLOOKUP(G1195,'[1]TBPEPD_INDICADOR Gloria'!$L$131:$M$725,2,FALSE)</f>
        <v>3000</v>
      </c>
    </row>
    <row r="1196" spans="3:10" x14ac:dyDescent="0.25">
      <c r="C1196" s="56"/>
      <c r="D1196" s="54" t="s">
        <v>223</v>
      </c>
      <c r="E1196" t="s">
        <v>224</v>
      </c>
      <c r="F1196" t="s">
        <v>790</v>
      </c>
      <c r="G1196" s="54" t="s">
        <v>791</v>
      </c>
      <c r="H1196" s="54" t="s">
        <v>35</v>
      </c>
      <c r="I1196" s="55" t="s">
        <v>792</v>
      </c>
      <c r="J1196" s="54" t="str">
        <f>VLOOKUP(G1196,'[1]TBPEPD_INDICADOR Gloria'!$L$131:$M$725,2,FALSE)</f>
        <v>124</v>
      </c>
    </row>
    <row r="1197" spans="3:10" x14ac:dyDescent="0.25">
      <c r="C1197" s="53"/>
      <c r="D1197" s="54" t="s">
        <v>227</v>
      </c>
      <c r="E1197" t="s">
        <v>228</v>
      </c>
      <c r="F1197" t="s">
        <v>793</v>
      </c>
      <c r="G1197" s="54" t="s">
        <v>794</v>
      </c>
      <c r="H1197" s="54" t="s">
        <v>74</v>
      </c>
      <c r="I1197" s="55" t="s">
        <v>795</v>
      </c>
      <c r="J1197" s="54" t="str">
        <f>VLOOKUP(G1197,'[1]TBPEPD_INDICADOR Gloria'!$L$131:$M$725,2,FALSE)</f>
        <v>98</v>
      </c>
    </row>
    <row r="1198" spans="3:10" x14ac:dyDescent="0.25">
      <c r="C1198" s="53"/>
      <c r="D1198" s="54" t="s">
        <v>231</v>
      </c>
      <c r="E1198" t="s">
        <v>232</v>
      </c>
      <c r="F1198" t="s">
        <v>796</v>
      </c>
      <c r="G1198" s="54" t="s">
        <v>797</v>
      </c>
      <c r="H1198" s="54" t="s">
        <v>35</v>
      </c>
      <c r="I1198" s="55" t="s">
        <v>121</v>
      </c>
      <c r="J1198" s="54" t="str">
        <f>VLOOKUP(G1198,'[1]TBPEPD_INDICADOR Gloria'!$L$131:$M$725,2,FALSE)</f>
        <v>1</v>
      </c>
    </row>
    <row r="1199" spans="3:10" x14ac:dyDescent="0.25">
      <c r="C1199" s="53"/>
      <c r="D1199" s="54" t="s">
        <v>231</v>
      </c>
      <c r="E1199" t="s">
        <v>232</v>
      </c>
      <c r="F1199" t="s">
        <v>798</v>
      </c>
      <c r="G1199" s="54" t="s">
        <v>799</v>
      </c>
      <c r="H1199" s="54" t="s">
        <v>35</v>
      </c>
      <c r="I1199" s="55" t="s">
        <v>99</v>
      </c>
      <c r="J1199" s="54" t="str">
        <f>VLOOKUP(G1199,'[1]TBPEPD_INDICADOR Gloria'!$L$131:$M$725,2,FALSE)</f>
        <v>3</v>
      </c>
    </row>
    <row r="1200" spans="3:10" x14ac:dyDescent="0.25">
      <c r="C1200" s="53"/>
      <c r="D1200" s="54" t="s">
        <v>231</v>
      </c>
      <c r="E1200" t="s">
        <v>232</v>
      </c>
      <c r="F1200" t="s">
        <v>800</v>
      </c>
      <c r="G1200" s="54" t="s">
        <v>801</v>
      </c>
      <c r="H1200" s="54" t="s">
        <v>35</v>
      </c>
      <c r="I1200" s="55" t="s">
        <v>521</v>
      </c>
      <c r="J1200" s="54" t="str">
        <f>VLOOKUP(G1200,'[1]TBPEPD_INDICADOR Gloria'!$L$131:$M$725,2,FALSE)</f>
        <v>9</v>
      </c>
    </row>
    <row r="1201" spans="3:10" x14ac:dyDescent="0.25">
      <c r="C1201" s="53"/>
      <c r="D1201" s="54" t="s">
        <v>231</v>
      </c>
      <c r="E1201" t="s">
        <v>232</v>
      </c>
      <c r="F1201" t="s">
        <v>802</v>
      </c>
      <c r="G1201" s="54" t="s">
        <v>803</v>
      </c>
      <c r="H1201" s="54" t="s">
        <v>35</v>
      </c>
      <c r="I1201" s="55" t="s">
        <v>804</v>
      </c>
      <c r="J1201" s="54" t="str">
        <f>VLOOKUP(G1201,'[1]TBPEPD_INDICADOR Gloria'!$L$131:$M$725,2,FALSE)</f>
        <v>117</v>
      </c>
    </row>
    <row r="1202" spans="3:10" x14ac:dyDescent="0.25">
      <c r="C1202" s="53"/>
      <c r="D1202" s="54" t="s">
        <v>231</v>
      </c>
      <c r="E1202" t="s">
        <v>232</v>
      </c>
      <c r="F1202" t="s">
        <v>805</v>
      </c>
      <c r="G1202" s="54" t="s">
        <v>806</v>
      </c>
      <c r="H1202" s="54" t="s">
        <v>35</v>
      </c>
      <c r="I1202" s="55" t="s">
        <v>516</v>
      </c>
      <c r="J1202" s="54" t="str">
        <f>VLOOKUP(G1202,'[1]TBPEPD_INDICADOR Gloria'!$L$131:$M$725,2,FALSE)</f>
        <v>33</v>
      </c>
    </row>
    <row r="1203" spans="3:10" x14ac:dyDescent="0.25">
      <c r="C1203" s="53"/>
      <c r="D1203" s="54" t="s">
        <v>231</v>
      </c>
      <c r="E1203" t="s">
        <v>232</v>
      </c>
      <c r="F1203" t="s">
        <v>807</v>
      </c>
      <c r="G1203" s="54" t="s">
        <v>808</v>
      </c>
      <c r="H1203" s="54" t="s">
        <v>35</v>
      </c>
      <c r="I1203" s="55" t="s">
        <v>184</v>
      </c>
      <c r="J1203" s="54" t="str">
        <f>VLOOKUP(G1203,'[1]TBPEPD_INDICADOR Gloria'!$L$131:$M$725,2,FALSE)</f>
        <v>0</v>
      </c>
    </row>
    <row r="1204" spans="3:10" x14ac:dyDescent="0.25">
      <c r="C1204" s="56"/>
      <c r="D1204" s="54" t="s">
        <v>231</v>
      </c>
      <c r="E1204" t="s">
        <v>232</v>
      </c>
      <c r="F1204" t="s">
        <v>809</v>
      </c>
      <c r="G1204" s="54" t="s">
        <v>810</v>
      </c>
      <c r="H1204" s="54" t="s">
        <v>35</v>
      </c>
      <c r="I1204" s="55" t="s">
        <v>811</v>
      </c>
      <c r="J1204" s="54" t="str">
        <f>VLOOKUP(G1204,'[1]TBPEPD_INDICADOR Gloria'!$L$131:$M$725,2,FALSE)</f>
        <v>133</v>
      </c>
    </row>
    <row r="1205" spans="3:10" x14ac:dyDescent="0.25">
      <c r="C1205" s="56"/>
      <c r="D1205" s="54" t="s">
        <v>235</v>
      </c>
      <c r="E1205" t="s">
        <v>236</v>
      </c>
      <c r="F1205" t="s">
        <v>812</v>
      </c>
      <c r="G1205" s="54" t="s">
        <v>813</v>
      </c>
      <c r="H1205" s="54" t="s">
        <v>35</v>
      </c>
      <c r="I1205" s="55" t="s">
        <v>814</v>
      </c>
      <c r="J1205" s="54" t="str">
        <f>VLOOKUP(G1205,'[1]TBPEPD_INDICADOR Gloria'!$L$131:$M$725,2,FALSE)</f>
        <v>67</v>
      </c>
    </row>
    <row r="1206" spans="3:10" x14ac:dyDescent="0.25">
      <c r="C1206" s="56"/>
      <c r="D1206" s="54" t="s">
        <v>235</v>
      </c>
      <c r="E1206" t="s">
        <v>236</v>
      </c>
      <c r="F1206" t="s">
        <v>815</v>
      </c>
      <c r="G1206" s="54" t="s">
        <v>816</v>
      </c>
      <c r="H1206" s="54" t="s">
        <v>35</v>
      </c>
      <c r="I1206" s="55" t="s">
        <v>817</v>
      </c>
      <c r="J1206" s="54" t="str">
        <f>VLOOKUP(G1206,'[1]TBPEPD_INDICADOR Gloria'!$L$131:$M$725,2,FALSE)</f>
        <v>500</v>
      </c>
    </row>
    <row r="1207" spans="3:10" x14ac:dyDescent="0.25">
      <c r="C1207" s="56"/>
      <c r="D1207" s="54" t="s">
        <v>235</v>
      </c>
      <c r="E1207" t="s">
        <v>236</v>
      </c>
      <c r="F1207" t="s">
        <v>818</v>
      </c>
      <c r="G1207" s="54" t="s">
        <v>819</v>
      </c>
      <c r="H1207" s="54" t="s">
        <v>35</v>
      </c>
      <c r="I1207" s="55" t="s">
        <v>604</v>
      </c>
      <c r="J1207" s="54" t="str">
        <f>VLOOKUP(G1207,'[1]TBPEPD_INDICADOR Gloria'!$L$131:$M$725,2,FALSE)</f>
        <v>6</v>
      </c>
    </row>
    <row r="1208" spans="3:10" x14ac:dyDescent="0.25">
      <c r="C1208" s="56"/>
      <c r="D1208" s="54" t="s">
        <v>235</v>
      </c>
      <c r="E1208" t="s">
        <v>236</v>
      </c>
      <c r="F1208" t="s">
        <v>820</v>
      </c>
      <c r="G1208" s="54" t="s">
        <v>821</v>
      </c>
      <c r="H1208" s="54" t="s">
        <v>35</v>
      </c>
      <c r="I1208" s="55" t="s">
        <v>184</v>
      </c>
      <c r="J1208" s="54" t="str">
        <f>VLOOKUP(G1208,'[1]TBPEPD_INDICADOR Gloria'!$L$131:$M$725,2,FALSE)</f>
        <v>0</v>
      </c>
    </row>
    <row r="1209" spans="3:10" x14ac:dyDescent="0.25">
      <c r="C1209" s="56"/>
      <c r="D1209" s="54" t="s">
        <v>235</v>
      </c>
      <c r="E1209" t="s">
        <v>236</v>
      </c>
      <c r="F1209" t="s">
        <v>822</v>
      </c>
      <c r="G1209" s="54" t="s">
        <v>823</v>
      </c>
      <c r="H1209" s="54" t="s">
        <v>35</v>
      </c>
      <c r="I1209" s="55" t="s">
        <v>824</v>
      </c>
      <c r="J1209" s="54" t="str">
        <f>VLOOKUP(G1209,'[1]TBPEPD_INDICADOR Gloria'!$L$131:$M$725,2,FALSE)</f>
        <v>126</v>
      </c>
    </row>
    <row r="1210" spans="3:10" x14ac:dyDescent="0.25">
      <c r="C1210" s="56"/>
      <c r="D1210" s="54" t="s">
        <v>235</v>
      </c>
      <c r="E1210" t="s">
        <v>236</v>
      </c>
      <c r="F1210" t="s">
        <v>825</v>
      </c>
      <c r="G1210" s="54" t="s">
        <v>826</v>
      </c>
      <c r="H1210" s="54" t="s">
        <v>35</v>
      </c>
      <c r="I1210" s="55" t="s">
        <v>320</v>
      </c>
      <c r="J1210" s="54" t="str">
        <f>VLOOKUP(G1210,'[1]TBPEPD_INDICADOR Gloria'!$L$131:$M$725,2,FALSE)</f>
        <v>30</v>
      </c>
    </row>
    <row r="1211" spans="3:10" x14ac:dyDescent="0.25">
      <c r="C1211" s="56"/>
      <c r="D1211" s="54" t="s">
        <v>235</v>
      </c>
      <c r="E1211" t="s">
        <v>236</v>
      </c>
      <c r="F1211" t="s">
        <v>827</v>
      </c>
      <c r="G1211" s="54" t="s">
        <v>828</v>
      </c>
      <c r="H1211" s="54" t="s">
        <v>35</v>
      </c>
      <c r="I1211" s="55" t="s">
        <v>829</v>
      </c>
      <c r="J1211" s="54" t="str">
        <f>VLOOKUP(G1211,'[1]TBPEPD_INDICADOR Gloria'!$L$131:$M$725,2,FALSE)</f>
        <v>491</v>
      </c>
    </row>
    <row r="1212" spans="3:10" x14ac:dyDescent="0.25">
      <c r="C1212" s="56"/>
      <c r="D1212" s="54" t="s">
        <v>235</v>
      </c>
      <c r="E1212" t="s">
        <v>236</v>
      </c>
      <c r="F1212" t="s">
        <v>830</v>
      </c>
      <c r="G1212" s="54" t="s">
        <v>831</v>
      </c>
      <c r="H1212" s="54" t="s">
        <v>35</v>
      </c>
      <c r="I1212" s="55" t="s">
        <v>832</v>
      </c>
      <c r="J1212" s="54" t="str">
        <f>VLOOKUP(G1212,'[1]TBPEPD_INDICADOR Gloria'!$L$131:$M$725,2,FALSE)</f>
        <v>533</v>
      </c>
    </row>
    <row r="1213" spans="3:10" x14ac:dyDescent="0.25">
      <c r="C1213" s="56"/>
      <c r="D1213" s="54" t="s">
        <v>235</v>
      </c>
      <c r="E1213" t="s">
        <v>236</v>
      </c>
      <c r="F1213" t="s">
        <v>833</v>
      </c>
      <c r="G1213" s="54" t="s">
        <v>834</v>
      </c>
      <c r="H1213" s="54" t="s">
        <v>35</v>
      </c>
      <c r="I1213" s="55" t="s">
        <v>835</v>
      </c>
      <c r="J1213" s="54" t="str">
        <f>VLOOKUP(G1213,'[1]TBPEPD_INDICADOR Gloria'!$L$131:$M$725,2,FALSE)</f>
        <v>167</v>
      </c>
    </row>
    <row r="1214" spans="3:10" x14ac:dyDescent="0.25">
      <c r="C1214" s="56"/>
      <c r="D1214" s="54" t="s">
        <v>235</v>
      </c>
      <c r="E1214" t="s">
        <v>236</v>
      </c>
      <c r="F1214" t="s">
        <v>836</v>
      </c>
      <c r="G1214" s="54" t="s">
        <v>837</v>
      </c>
      <c r="H1214" s="54" t="s">
        <v>35</v>
      </c>
      <c r="I1214" s="55" t="s">
        <v>770</v>
      </c>
      <c r="J1214" s="54" t="str">
        <f>VLOOKUP(G1214,'[1]TBPEPD_INDICADOR Gloria'!$L$131:$M$725,2,FALSE)</f>
        <v>300000</v>
      </c>
    </row>
    <row r="1215" spans="3:10" x14ac:dyDescent="0.25">
      <c r="C1215" s="56"/>
      <c r="D1215" s="54" t="s">
        <v>235</v>
      </c>
      <c r="E1215" t="s">
        <v>236</v>
      </c>
      <c r="F1215" t="s">
        <v>838</v>
      </c>
      <c r="G1215" s="54" t="s">
        <v>839</v>
      </c>
      <c r="H1215" s="54" t="s">
        <v>35</v>
      </c>
      <c r="I1215" s="55" t="s">
        <v>840</v>
      </c>
      <c r="J1215" s="54" t="str">
        <f>VLOOKUP(G1215,'[1]TBPEPD_INDICADOR Gloria'!$L$131:$M$725,2,FALSE)</f>
        <v>162</v>
      </c>
    </row>
    <row r="1216" spans="3:10" x14ac:dyDescent="0.25">
      <c r="C1216" s="56"/>
      <c r="D1216" s="54" t="s">
        <v>235</v>
      </c>
      <c r="E1216" t="s">
        <v>236</v>
      </c>
      <c r="F1216" t="s">
        <v>841</v>
      </c>
      <c r="G1216" s="54" t="s">
        <v>842</v>
      </c>
      <c r="H1216" s="54" t="s">
        <v>35</v>
      </c>
      <c r="I1216" s="55" t="s">
        <v>811</v>
      </c>
      <c r="J1216" s="54" t="str">
        <f>VLOOKUP(G1216,'[1]TBPEPD_INDICADOR Gloria'!$L$131:$M$725,2,FALSE)</f>
        <v>133</v>
      </c>
    </row>
    <row r="1217" spans="3:10" x14ac:dyDescent="0.25">
      <c r="C1217" s="53"/>
      <c r="D1217" s="54" t="s">
        <v>235</v>
      </c>
      <c r="E1217" t="s">
        <v>236</v>
      </c>
      <c r="F1217" t="s">
        <v>843</v>
      </c>
      <c r="G1217" s="54" t="s">
        <v>844</v>
      </c>
      <c r="H1217" s="54" t="s">
        <v>35</v>
      </c>
      <c r="I1217" s="55" t="s">
        <v>814</v>
      </c>
      <c r="J1217" s="54" t="str">
        <f>VLOOKUP(G1217,'[1]TBPEPD_INDICADOR Gloria'!$L$131:$M$725,2,FALSE)</f>
        <v>67</v>
      </c>
    </row>
    <row r="1218" spans="3:10" x14ac:dyDescent="0.25">
      <c r="C1218" s="53"/>
      <c r="D1218" s="54" t="s">
        <v>239</v>
      </c>
      <c r="E1218" t="s">
        <v>240</v>
      </c>
      <c r="F1218" t="s">
        <v>845</v>
      </c>
      <c r="G1218" s="54" t="s">
        <v>846</v>
      </c>
      <c r="H1218" s="54" t="s">
        <v>35</v>
      </c>
      <c r="I1218" s="55" t="s">
        <v>144</v>
      </c>
      <c r="J1218" s="54" t="str">
        <f>VLOOKUP(G1218,'[1]TBPEPD_INDICADOR Gloria'!$L$131:$M$725,2,FALSE)</f>
        <v>200</v>
      </c>
    </row>
    <row r="1219" spans="3:10" x14ac:dyDescent="0.25">
      <c r="C1219" s="53"/>
      <c r="D1219" s="54" t="s">
        <v>239</v>
      </c>
      <c r="E1219" t="s">
        <v>240</v>
      </c>
      <c r="F1219" t="s">
        <v>847</v>
      </c>
      <c r="G1219" s="54" t="s">
        <v>848</v>
      </c>
      <c r="H1219" s="54" t="s">
        <v>35</v>
      </c>
      <c r="I1219" s="55" t="s">
        <v>811</v>
      </c>
      <c r="J1219" s="54" t="str">
        <f>VLOOKUP(G1219,'[1]TBPEPD_INDICADOR Gloria'!$L$131:$M$725,2,FALSE)</f>
        <v>133</v>
      </c>
    </row>
    <row r="1220" spans="3:10" x14ac:dyDescent="0.25">
      <c r="C1220" s="53"/>
      <c r="D1220" s="54" t="s">
        <v>239</v>
      </c>
      <c r="E1220" t="s">
        <v>240</v>
      </c>
      <c r="F1220" t="s">
        <v>849</v>
      </c>
      <c r="G1220" s="54" t="s">
        <v>850</v>
      </c>
      <c r="H1220" s="54" t="s">
        <v>35</v>
      </c>
      <c r="I1220" s="55" t="s">
        <v>851</v>
      </c>
      <c r="J1220" s="54" t="str">
        <f>VLOOKUP(G1220,'[1]TBPEPD_INDICADOR Gloria'!$L$131:$M$725,2,FALSE)</f>
        <v>35000</v>
      </c>
    </row>
    <row r="1221" spans="3:10" x14ac:dyDescent="0.25">
      <c r="C1221" s="53"/>
      <c r="D1221" s="54" t="s">
        <v>239</v>
      </c>
      <c r="E1221" t="s">
        <v>240</v>
      </c>
      <c r="F1221" t="s">
        <v>852</v>
      </c>
      <c r="G1221" s="54" t="s">
        <v>853</v>
      </c>
      <c r="H1221" s="54" t="s">
        <v>35</v>
      </c>
      <c r="I1221" s="55" t="s">
        <v>854</v>
      </c>
      <c r="J1221" s="54" t="str">
        <f>VLOOKUP(G1221,'[1]TBPEPD_INDICADOR Gloria'!$L$131:$M$725,2,FALSE)</f>
        <v>200000</v>
      </c>
    </row>
    <row r="1222" spans="3:10" x14ac:dyDescent="0.25">
      <c r="C1222" s="53"/>
      <c r="D1222" s="54" t="s">
        <v>239</v>
      </c>
      <c r="E1222" t="s">
        <v>240</v>
      </c>
      <c r="F1222" t="s">
        <v>855</v>
      </c>
      <c r="G1222" s="54" t="s">
        <v>856</v>
      </c>
      <c r="H1222" s="54" t="s">
        <v>35</v>
      </c>
      <c r="I1222" s="55" t="s">
        <v>329</v>
      </c>
      <c r="J1222" s="54" t="str">
        <f>VLOOKUP(G1222,'[1]TBPEPD_INDICADOR Gloria'!$L$131:$M$725,2,FALSE)</f>
        <v>50</v>
      </c>
    </row>
    <row r="1223" spans="3:10" x14ac:dyDescent="0.25">
      <c r="C1223" s="53"/>
      <c r="D1223" s="54" t="s">
        <v>239</v>
      </c>
      <c r="E1223" t="s">
        <v>240</v>
      </c>
      <c r="F1223" t="s">
        <v>857</v>
      </c>
      <c r="G1223" s="54" t="s">
        <v>858</v>
      </c>
      <c r="H1223" s="54" t="s">
        <v>35</v>
      </c>
      <c r="I1223" s="55" t="s">
        <v>329</v>
      </c>
      <c r="J1223" s="54" t="str">
        <f>VLOOKUP(G1223,'[1]TBPEPD_INDICADOR Gloria'!$L$131:$M$725,2,FALSE)</f>
        <v>50</v>
      </c>
    </row>
    <row r="1224" spans="3:10" x14ac:dyDescent="0.25">
      <c r="C1224" s="53"/>
      <c r="D1224" s="54" t="s">
        <v>239</v>
      </c>
      <c r="E1224" t="s">
        <v>240</v>
      </c>
      <c r="F1224" t="s">
        <v>859</v>
      </c>
      <c r="G1224" s="54" t="s">
        <v>860</v>
      </c>
      <c r="H1224" s="54" t="s">
        <v>35</v>
      </c>
      <c r="I1224" s="55" t="s">
        <v>861</v>
      </c>
      <c r="J1224" s="54" t="str">
        <f>VLOOKUP(G1224,'[1]TBPEPD_INDICADOR Gloria'!$L$131:$M$725,2,FALSE)</f>
        <v>205</v>
      </c>
    </row>
    <row r="1225" spans="3:10" x14ac:dyDescent="0.25">
      <c r="C1225" s="53"/>
      <c r="D1225" s="54" t="s">
        <v>239</v>
      </c>
      <c r="E1225" t="s">
        <v>240</v>
      </c>
      <c r="F1225" t="s">
        <v>862</v>
      </c>
      <c r="G1225" s="54" t="s">
        <v>863</v>
      </c>
      <c r="H1225" s="54" t="s">
        <v>35</v>
      </c>
      <c r="I1225" s="55" t="s">
        <v>320</v>
      </c>
      <c r="J1225" s="54" t="str">
        <f>VLOOKUP(G1225,'[1]TBPEPD_INDICADOR Gloria'!$L$131:$M$725,2,FALSE)</f>
        <v>30</v>
      </c>
    </row>
    <row r="1226" spans="3:10" x14ac:dyDescent="0.25">
      <c r="C1226" s="53"/>
      <c r="D1226" s="54" t="s">
        <v>239</v>
      </c>
      <c r="E1226" t="s">
        <v>240</v>
      </c>
      <c r="F1226" t="s">
        <v>864</v>
      </c>
      <c r="G1226" s="54" t="s">
        <v>865</v>
      </c>
      <c r="H1226" s="54" t="s">
        <v>35</v>
      </c>
      <c r="I1226" s="55" t="s">
        <v>866</v>
      </c>
      <c r="J1226" s="54" t="str">
        <f>VLOOKUP(G1226,'[1]TBPEPD_INDICADOR Gloria'!$L$131:$M$725,2,FALSE)</f>
        <v>2000</v>
      </c>
    </row>
    <row r="1227" spans="3:10" x14ac:dyDescent="0.25">
      <c r="C1227" s="53"/>
      <c r="D1227" s="54" t="s">
        <v>239</v>
      </c>
      <c r="E1227" t="s">
        <v>240</v>
      </c>
      <c r="F1227" t="s">
        <v>867</v>
      </c>
      <c r="G1227" s="54" t="s">
        <v>868</v>
      </c>
      <c r="H1227" s="54" t="s">
        <v>35</v>
      </c>
      <c r="I1227" s="55" t="s">
        <v>869</v>
      </c>
      <c r="J1227" s="54" t="str">
        <f>VLOOKUP(G1227,'[1]TBPEPD_INDICADOR Gloria'!$L$131:$M$725,2,FALSE)</f>
        <v>667</v>
      </c>
    </row>
    <row r="1228" spans="3:10" x14ac:dyDescent="0.25">
      <c r="C1228" s="53"/>
      <c r="D1228" s="54" t="s">
        <v>239</v>
      </c>
      <c r="E1228" t="s">
        <v>240</v>
      </c>
      <c r="F1228" t="s">
        <v>870</v>
      </c>
      <c r="G1228" s="54" t="s">
        <v>871</v>
      </c>
      <c r="H1228" s="54" t="s">
        <v>35</v>
      </c>
      <c r="I1228" s="55" t="s">
        <v>872</v>
      </c>
      <c r="J1228" s="54" t="str">
        <f>VLOOKUP(G1228,'[1]TBPEPD_INDICADOR Gloria'!$L$131:$M$725,2,FALSE)</f>
        <v>66667</v>
      </c>
    </row>
    <row r="1229" spans="3:10" x14ac:dyDescent="0.25">
      <c r="C1229" s="56"/>
      <c r="D1229" s="54" t="s">
        <v>239</v>
      </c>
      <c r="E1229" t="s">
        <v>240</v>
      </c>
      <c r="F1229" t="s">
        <v>873</v>
      </c>
      <c r="G1229" s="54" t="s">
        <v>874</v>
      </c>
      <c r="H1229" s="54" t="s">
        <v>35</v>
      </c>
      <c r="I1229" s="55" t="s">
        <v>875</v>
      </c>
      <c r="J1229" s="54" t="str">
        <f>VLOOKUP(G1229,'[1]TBPEPD_INDICADOR Gloria'!$L$131:$M$725,2,FALSE)</f>
        <v>85</v>
      </c>
    </row>
    <row r="1230" spans="3:10" x14ac:dyDescent="0.25">
      <c r="C1230" s="56"/>
      <c r="D1230" s="54" t="s">
        <v>243</v>
      </c>
      <c r="E1230" t="s">
        <v>244</v>
      </c>
      <c r="F1230" t="s">
        <v>876</v>
      </c>
      <c r="G1230" s="54" t="s">
        <v>877</v>
      </c>
      <c r="H1230" s="54" t="s">
        <v>35</v>
      </c>
      <c r="I1230" s="55" t="s">
        <v>811</v>
      </c>
      <c r="J1230" s="54" t="str">
        <f>VLOOKUP(G1230,'[1]TBPEPD_INDICADOR Gloria'!$L$131:$M$725,2,FALSE)</f>
        <v>133</v>
      </c>
    </row>
    <row r="1231" spans="3:10" x14ac:dyDescent="0.25">
      <c r="C1231" s="56"/>
      <c r="D1231" s="54" t="s">
        <v>243</v>
      </c>
      <c r="E1231" t="s">
        <v>244</v>
      </c>
      <c r="F1231" t="s">
        <v>878</v>
      </c>
      <c r="G1231" s="54" t="s">
        <v>879</v>
      </c>
      <c r="H1231" s="54" t="s">
        <v>35</v>
      </c>
      <c r="I1231" s="55" t="s">
        <v>880</v>
      </c>
      <c r="J1231" s="54" t="str">
        <f>VLOOKUP(G1231,'[1]TBPEPD_INDICADOR Gloria'!$L$131:$M$725,2,FALSE)</f>
        <v>1667</v>
      </c>
    </row>
    <row r="1232" spans="3:10" x14ac:dyDescent="0.25">
      <c r="C1232" s="56"/>
      <c r="D1232" s="54" t="s">
        <v>243</v>
      </c>
      <c r="E1232" t="s">
        <v>244</v>
      </c>
      <c r="F1232" t="s">
        <v>881</v>
      </c>
      <c r="G1232" s="54" t="s">
        <v>882</v>
      </c>
      <c r="H1232" s="54" t="s">
        <v>35</v>
      </c>
      <c r="I1232" s="55" t="s">
        <v>883</v>
      </c>
      <c r="J1232" s="54" t="str">
        <f>VLOOKUP(G1232,'[1]TBPEPD_INDICADOR Gloria'!$L$131:$M$725,2,FALSE)</f>
        <v>31515</v>
      </c>
    </row>
    <row r="1233" spans="3:10" x14ac:dyDescent="0.25">
      <c r="C1233" s="56"/>
      <c r="D1233" s="54" t="s">
        <v>248</v>
      </c>
      <c r="E1233" t="s">
        <v>249</v>
      </c>
      <c r="F1233" t="s">
        <v>884</v>
      </c>
      <c r="G1233" s="54" t="s">
        <v>885</v>
      </c>
      <c r="H1233" s="54" t="s">
        <v>35</v>
      </c>
      <c r="I1233" s="55" t="s">
        <v>161</v>
      </c>
      <c r="J1233" s="54" t="str">
        <f>VLOOKUP(G1233,'[1]TBPEPD_INDICADOR Gloria'!$L$131:$M$725,2,FALSE)</f>
        <v>0,5</v>
      </c>
    </row>
    <row r="1234" spans="3:10" x14ac:dyDescent="0.25">
      <c r="C1234" s="56"/>
      <c r="D1234" s="54" t="s">
        <v>248</v>
      </c>
      <c r="E1234" t="s">
        <v>249</v>
      </c>
      <c r="F1234" t="s">
        <v>886</v>
      </c>
      <c r="G1234" s="54" t="s">
        <v>887</v>
      </c>
      <c r="H1234" s="54" t="s">
        <v>35</v>
      </c>
      <c r="I1234" s="55" t="s">
        <v>811</v>
      </c>
      <c r="J1234" s="54" t="str">
        <f>VLOOKUP(G1234,'[1]TBPEPD_INDICADOR Gloria'!$L$131:$M$725,2,FALSE)</f>
        <v>133</v>
      </c>
    </row>
    <row r="1235" spans="3:10" x14ac:dyDescent="0.25">
      <c r="C1235" s="56"/>
      <c r="D1235" s="54" t="s">
        <v>248</v>
      </c>
      <c r="E1235" t="s">
        <v>249</v>
      </c>
      <c r="F1235" t="s">
        <v>888</v>
      </c>
      <c r="G1235" s="54" t="s">
        <v>889</v>
      </c>
      <c r="H1235" s="54" t="s">
        <v>35</v>
      </c>
      <c r="I1235" s="55" t="s">
        <v>890</v>
      </c>
      <c r="J1235" s="54" t="str">
        <f>VLOOKUP(G1235,'[1]TBPEPD_INDICADOR Gloria'!$L$131:$M$725,2,FALSE)</f>
        <v>400</v>
      </c>
    </row>
    <row r="1236" spans="3:10" x14ac:dyDescent="0.25">
      <c r="C1236" s="56"/>
      <c r="D1236" s="54" t="s">
        <v>248</v>
      </c>
      <c r="E1236" t="s">
        <v>249</v>
      </c>
      <c r="F1236" t="s">
        <v>891</v>
      </c>
      <c r="G1236" s="54" t="s">
        <v>892</v>
      </c>
      <c r="H1236" s="54" t="s">
        <v>35</v>
      </c>
      <c r="I1236" s="55" t="s">
        <v>811</v>
      </c>
      <c r="J1236" s="54" t="str">
        <f>VLOOKUP(G1236,'[1]TBPEPD_INDICADOR Gloria'!$L$131:$M$725,2,FALSE)</f>
        <v>133</v>
      </c>
    </row>
    <row r="1237" spans="3:10" x14ac:dyDescent="0.25">
      <c r="C1237" s="56"/>
      <c r="D1237" s="54" t="s">
        <v>248</v>
      </c>
      <c r="E1237" t="s">
        <v>249</v>
      </c>
      <c r="F1237" t="s">
        <v>893</v>
      </c>
      <c r="G1237" s="54" t="s">
        <v>894</v>
      </c>
      <c r="H1237" s="54" t="s">
        <v>35</v>
      </c>
      <c r="I1237" s="55" t="s">
        <v>895</v>
      </c>
      <c r="J1237" s="54" t="str">
        <f>VLOOKUP(G1237,'[1]TBPEPD_INDICADOR Gloria'!$L$131:$M$725,2,FALSE)</f>
        <v>53</v>
      </c>
    </row>
    <row r="1238" spans="3:10" x14ac:dyDescent="0.25">
      <c r="C1238" s="56"/>
      <c r="D1238" s="54" t="s">
        <v>253</v>
      </c>
      <c r="E1238" t="s">
        <v>254</v>
      </c>
      <c r="F1238" t="s">
        <v>896</v>
      </c>
      <c r="G1238" s="54" t="s">
        <v>897</v>
      </c>
      <c r="H1238" s="54" t="s">
        <v>35</v>
      </c>
      <c r="I1238" s="55" t="s">
        <v>898</v>
      </c>
      <c r="J1238" s="54" t="str">
        <f>VLOOKUP(G1238,'[1]TBPEPD_INDICADOR Gloria'!$L$131:$M$725,2,FALSE)</f>
        <v>1431</v>
      </c>
    </row>
    <row r="1239" spans="3:10" x14ac:dyDescent="0.25">
      <c r="C1239" s="53"/>
      <c r="D1239" s="54" t="s">
        <v>253</v>
      </c>
      <c r="E1239" t="s">
        <v>254</v>
      </c>
      <c r="F1239" t="s">
        <v>899</v>
      </c>
      <c r="G1239" s="54" t="s">
        <v>900</v>
      </c>
      <c r="H1239" s="54" t="s">
        <v>35</v>
      </c>
      <c r="I1239" s="55" t="s">
        <v>901</v>
      </c>
      <c r="J1239" s="54" t="str">
        <f>VLOOKUP(G1239,'[1]TBPEPD_INDICADOR Gloria'!$L$131:$M$725,2,FALSE)</f>
        <v>146667</v>
      </c>
    </row>
    <row r="1240" spans="3:10" x14ac:dyDescent="0.25">
      <c r="C1240" s="53"/>
      <c r="D1240" s="54" t="s">
        <v>253</v>
      </c>
      <c r="E1240" t="s">
        <v>254</v>
      </c>
      <c r="F1240" t="s">
        <v>902</v>
      </c>
      <c r="G1240" s="54" t="s">
        <v>903</v>
      </c>
      <c r="H1240" s="54" t="s">
        <v>35</v>
      </c>
      <c r="I1240" s="55" t="s">
        <v>604</v>
      </c>
      <c r="J1240" s="54" t="str">
        <f>VLOOKUP(G1240,'[1]TBPEPD_INDICADOR Gloria'!$L$131:$M$725,2,FALSE)</f>
        <v>6</v>
      </c>
    </row>
    <row r="1241" spans="3:10" x14ac:dyDescent="0.25">
      <c r="C1241" s="53"/>
      <c r="D1241" s="54" t="s">
        <v>253</v>
      </c>
      <c r="E1241" t="s">
        <v>254</v>
      </c>
      <c r="F1241" t="s">
        <v>904</v>
      </c>
      <c r="G1241" s="54" t="s">
        <v>905</v>
      </c>
      <c r="H1241" s="54" t="s">
        <v>35</v>
      </c>
      <c r="I1241" s="55" t="s">
        <v>906</v>
      </c>
      <c r="J1241" s="54" t="str">
        <f>VLOOKUP(G1241,'[1]TBPEPD_INDICADOR Gloria'!$L$131:$M$725,2,FALSE)</f>
        <v>3667</v>
      </c>
    </row>
    <row r="1242" spans="3:10" x14ac:dyDescent="0.25">
      <c r="C1242" s="53"/>
      <c r="D1242" s="54" t="s">
        <v>253</v>
      </c>
      <c r="E1242" t="s">
        <v>254</v>
      </c>
      <c r="F1242" t="s">
        <v>907</v>
      </c>
      <c r="G1242" s="54" t="s">
        <v>908</v>
      </c>
      <c r="H1242" s="54" t="s">
        <v>35</v>
      </c>
      <c r="I1242" s="55" t="s">
        <v>804</v>
      </c>
      <c r="J1242" s="54" t="str">
        <f>VLOOKUP(G1242,'[1]TBPEPD_INDICADOR Gloria'!$L$131:$M$725,2,FALSE)</f>
        <v>117</v>
      </c>
    </row>
    <row r="1243" spans="3:10" x14ac:dyDescent="0.25">
      <c r="C1243" s="53"/>
      <c r="D1243" s="54" t="s">
        <v>253</v>
      </c>
      <c r="E1243" t="s">
        <v>254</v>
      </c>
      <c r="F1243" t="s">
        <v>909</v>
      </c>
      <c r="G1243" s="54" t="s">
        <v>910</v>
      </c>
      <c r="H1243" s="54" t="s">
        <v>35</v>
      </c>
      <c r="I1243" s="55" t="s">
        <v>75</v>
      </c>
      <c r="J1243" s="54" t="str">
        <f>VLOOKUP(G1243,'[1]TBPEPD_INDICADOR Gloria'!$L$131:$M$725,2,FALSE)</f>
        <v>8</v>
      </c>
    </row>
    <row r="1244" spans="3:10" x14ac:dyDescent="0.25">
      <c r="C1244" s="53"/>
      <c r="D1244" s="54" t="s">
        <v>253</v>
      </c>
      <c r="E1244" t="s">
        <v>254</v>
      </c>
      <c r="F1244" t="s">
        <v>911</v>
      </c>
      <c r="G1244" s="54" t="s">
        <v>912</v>
      </c>
      <c r="H1244" s="54" t="s">
        <v>35</v>
      </c>
      <c r="I1244" s="55" t="s">
        <v>811</v>
      </c>
      <c r="J1244" s="54" t="str">
        <f>VLOOKUP(G1244,'[1]TBPEPD_INDICADOR Gloria'!$L$131:$M$725,2,FALSE)</f>
        <v>133</v>
      </c>
    </row>
    <row r="1245" spans="3:10" x14ac:dyDescent="0.25">
      <c r="C1245" s="53"/>
      <c r="D1245" s="54" t="s">
        <v>253</v>
      </c>
      <c r="E1245" t="s">
        <v>254</v>
      </c>
      <c r="F1245" t="s">
        <v>913</v>
      </c>
      <c r="G1245" s="54" t="s">
        <v>914</v>
      </c>
      <c r="H1245" s="54" t="s">
        <v>35</v>
      </c>
      <c r="I1245" s="55" t="s">
        <v>915</v>
      </c>
      <c r="J1245" s="54" t="str">
        <f>VLOOKUP(G1245,'[1]TBPEPD_INDICADOR Gloria'!$L$131:$M$725,2,FALSE)</f>
        <v>700</v>
      </c>
    </row>
    <row r="1246" spans="3:10" x14ac:dyDescent="0.25">
      <c r="C1246" s="53"/>
      <c r="D1246" s="54" t="s">
        <v>253</v>
      </c>
      <c r="E1246" t="s">
        <v>254</v>
      </c>
      <c r="F1246" t="s">
        <v>916</v>
      </c>
      <c r="G1246" s="54" t="s">
        <v>917</v>
      </c>
      <c r="H1246" s="54" t="s">
        <v>35</v>
      </c>
      <c r="I1246" s="55" t="s">
        <v>89</v>
      </c>
      <c r="J1246" s="54" t="str">
        <f>VLOOKUP(G1246,'[1]TBPEPD_INDICADOR Gloria'!$L$131:$M$725,2,FALSE)</f>
        <v>2</v>
      </c>
    </row>
    <row r="1247" spans="3:10" x14ac:dyDescent="0.25">
      <c r="C1247" s="57"/>
      <c r="D1247" s="54" t="s">
        <v>253</v>
      </c>
      <c r="E1247" t="s">
        <v>254</v>
      </c>
      <c r="F1247" t="s">
        <v>918</v>
      </c>
      <c r="G1247" s="54" t="s">
        <v>919</v>
      </c>
      <c r="H1247" s="54" t="s">
        <v>35</v>
      </c>
      <c r="I1247" s="55" t="s">
        <v>817</v>
      </c>
      <c r="J1247" s="54" t="str">
        <f>VLOOKUP(G1247,'[1]TBPEPD_INDICADOR Gloria'!$L$131:$M$725,2,FALSE)</f>
        <v>500</v>
      </c>
    </row>
    <row r="1248" spans="3:10" x14ac:dyDescent="0.25">
      <c r="C1248" s="53"/>
      <c r="D1248" s="54" t="s">
        <v>253</v>
      </c>
      <c r="E1248" t="s">
        <v>254</v>
      </c>
      <c r="F1248" t="s">
        <v>920</v>
      </c>
      <c r="G1248" s="54" t="s">
        <v>921</v>
      </c>
      <c r="H1248" s="54" t="s">
        <v>35</v>
      </c>
      <c r="I1248" s="55" t="s">
        <v>835</v>
      </c>
      <c r="J1248" s="54" t="str">
        <f>VLOOKUP(G1248,'[1]TBPEPD_INDICADOR Gloria'!$L$131:$M$725,2,FALSE)</f>
        <v>167</v>
      </c>
    </row>
    <row r="1249" spans="3:10" x14ac:dyDescent="0.25">
      <c r="C1249" s="53"/>
      <c r="D1249" s="54" t="s">
        <v>253</v>
      </c>
      <c r="E1249" t="s">
        <v>254</v>
      </c>
      <c r="F1249" t="s">
        <v>922</v>
      </c>
      <c r="G1249" s="54" t="s">
        <v>923</v>
      </c>
      <c r="H1249" s="54" t="s">
        <v>35</v>
      </c>
      <c r="I1249" s="55" t="s">
        <v>890</v>
      </c>
      <c r="J1249" s="54" t="str">
        <f>VLOOKUP(G1249,'[1]TBPEPD_INDICADOR Gloria'!$L$131:$M$725,2,FALSE)</f>
        <v>400</v>
      </c>
    </row>
    <row r="1250" spans="3:10" x14ac:dyDescent="0.25">
      <c r="C1250" s="53"/>
      <c r="D1250" s="54" t="s">
        <v>253</v>
      </c>
      <c r="E1250" t="s">
        <v>254</v>
      </c>
      <c r="F1250" t="s">
        <v>924</v>
      </c>
      <c r="G1250" s="54" t="s">
        <v>925</v>
      </c>
      <c r="H1250" s="54" t="s">
        <v>35</v>
      </c>
      <c r="I1250" s="55" t="s">
        <v>869</v>
      </c>
      <c r="J1250" s="54" t="str">
        <f>VLOOKUP(G1250,'[1]TBPEPD_INDICADOR Gloria'!$L$131:$M$725,2,FALSE)</f>
        <v>667</v>
      </c>
    </row>
    <row r="1251" spans="3:10" x14ac:dyDescent="0.25">
      <c r="C1251" s="53"/>
      <c r="D1251" s="54" t="s">
        <v>253</v>
      </c>
      <c r="E1251" t="s">
        <v>254</v>
      </c>
      <c r="F1251" t="s">
        <v>926</v>
      </c>
      <c r="G1251" s="54" t="s">
        <v>927</v>
      </c>
      <c r="H1251" s="54" t="s">
        <v>35</v>
      </c>
      <c r="I1251" s="55" t="s">
        <v>928</v>
      </c>
      <c r="J1251" s="54" t="str">
        <f>VLOOKUP(G1251,'[1]TBPEPD_INDICADOR Gloria'!$L$131:$M$725,2,FALSE)</f>
        <v>615</v>
      </c>
    </row>
    <row r="1252" spans="3:10" x14ac:dyDescent="0.25">
      <c r="C1252" s="53"/>
      <c r="D1252" s="54" t="s">
        <v>253</v>
      </c>
      <c r="E1252" t="s">
        <v>254</v>
      </c>
      <c r="F1252" t="s">
        <v>929</v>
      </c>
      <c r="G1252" s="54" t="s">
        <v>930</v>
      </c>
      <c r="H1252" s="54" t="s">
        <v>35</v>
      </c>
      <c r="I1252" s="55" t="s">
        <v>931</v>
      </c>
      <c r="J1252" s="54" t="str">
        <f>VLOOKUP(G1252,'[1]TBPEPD_INDICADOR Gloria'!$L$131:$M$725,2,FALSE)</f>
        <v>1017</v>
      </c>
    </row>
    <row r="1253" spans="3:10" x14ac:dyDescent="0.25">
      <c r="C1253" s="53"/>
      <c r="D1253" s="54" t="s">
        <v>253</v>
      </c>
      <c r="E1253" t="s">
        <v>254</v>
      </c>
      <c r="F1253" t="s">
        <v>932</v>
      </c>
      <c r="G1253" s="54" t="s">
        <v>933</v>
      </c>
      <c r="H1253" s="54" t="s">
        <v>35</v>
      </c>
      <c r="I1253" s="55" t="s">
        <v>934</v>
      </c>
      <c r="J1253" s="54" t="str">
        <f>VLOOKUP(G1253,'[1]TBPEPD_INDICADOR Gloria'!$L$131:$M$725,2,FALSE)</f>
        <v>1333</v>
      </c>
    </row>
    <row r="1254" spans="3:10" x14ac:dyDescent="0.25">
      <c r="C1254" s="53"/>
      <c r="D1254" s="54" t="s">
        <v>253</v>
      </c>
      <c r="E1254" t="s">
        <v>254</v>
      </c>
      <c r="F1254" t="s">
        <v>935</v>
      </c>
      <c r="G1254" s="54" t="s">
        <v>936</v>
      </c>
      <c r="H1254" s="54" t="s">
        <v>35</v>
      </c>
      <c r="I1254" s="55" t="s">
        <v>937</v>
      </c>
      <c r="J1254" s="54" t="str">
        <f>VLOOKUP(G1254,'[1]TBPEPD_INDICADOR Gloria'!$L$131:$M$725,2,FALSE)</f>
        <v>131</v>
      </c>
    </row>
    <row r="1255" spans="3:10" x14ac:dyDescent="0.25">
      <c r="C1255" s="53"/>
      <c r="D1255" s="54" t="s">
        <v>253</v>
      </c>
      <c r="E1255" t="s">
        <v>254</v>
      </c>
      <c r="F1255" t="s">
        <v>938</v>
      </c>
      <c r="G1255" s="54" t="s">
        <v>939</v>
      </c>
      <c r="H1255" s="54" t="s">
        <v>35</v>
      </c>
      <c r="I1255" s="55" t="s">
        <v>940</v>
      </c>
      <c r="J1255" s="54" t="str">
        <f>VLOOKUP(G1255,'[1]TBPEPD_INDICADOR Gloria'!$L$131:$M$725,2,FALSE)</f>
        <v>37154</v>
      </c>
    </row>
    <row r="1256" spans="3:10" x14ac:dyDescent="0.25">
      <c r="C1256" s="53"/>
      <c r="D1256" s="54" t="s">
        <v>253</v>
      </c>
      <c r="E1256" t="s">
        <v>254</v>
      </c>
      <c r="F1256" t="s">
        <v>941</v>
      </c>
      <c r="G1256" s="54" t="s">
        <v>942</v>
      </c>
      <c r="H1256" s="54" t="s">
        <v>35</v>
      </c>
      <c r="I1256" s="55" t="s">
        <v>943</v>
      </c>
      <c r="J1256" s="54" t="str">
        <f>VLOOKUP(G1256,'[1]TBPEPD_INDICADOR Gloria'!$L$131:$M$725,2,FALSE)</f>
        <v>503</v>
      </c>
    </row>
    <row r="1257" spans="3:10" x14ac:dyDescent="0.25">
      <c r="C1257" s="56"/>
      <c r="D1257" s="54" t="s">
        <v>253</v>
      </c>
      <c r="E1257" t="s">
        <v>254</v>
      </c>
      <c r="F1257" t="s">
        <v>944</v>
      </c>
      <c r="G1257" s="54" t="s">
        <v>945</v>
      </c>
      <c r="H1257" s="54" t="s">
        <v>35</v>
      </c>
      <c r="I1257" s="55" t="s">
        <v>854</v>
      </c>
      <c r="J1257" s="54" t="str">
        <f>VLOOKUP(G1257,'[1]TBPEPD_INDICADOR Gloria'!$L$131:$M$725,2,FALSE)</f>
        <v>200000</v>
      </c>
    </row>
    <row r="1258" spans="3:10" x14ac:dyDescent="0.25">
      <c r="C1258" s="56"/>
      <c r="D1258" s="54" t="s">
        <v>257</v>
      </c>
      <c r="E1258" t="s">
        <v>258</v>
      </c>
      <c r="F1258" t="s">
        <v>946</v>
      </c>
      <c r="G1258" s="54" t="s">
        <v>947</v>
      </c>
      <c r="H1258" s="54" t="s">
        <v>35</v>
      </c>
      <c r="I1258" s="55" t="s">
        <v>247</v>
      </c>
      <c r="J1258" s="54" t="str">
        <f>VLOOKUP(G1258,'[1]TBPEPD_INDICADOR Gloria'!$L$131:$M$725,2,FALSE)</f>
        <v>17</v>
      </c>
    </row>
    <row r="1259" spans="3:10" x14ac:dyDescent="0.25">
      <c r="C1259" s="56"/>
      <c r="D1259" s="54" t="s">
        <v>257</v>
      </c>
      <c r="E1259" t="s">
        <v>258</v>
      </c>
      <c r="F1259" t="s">
        <v>948</v>
      </c>
      <c r="G1259" s="54" t="s">
        <v>949</v>
      </c>
      <c r="H1259" s="54" t="s">
        <v>35</v>
      </c>
      <c r="I1259" s="55" t="s">
        <v>814</v>
      </c>
      <c r="J1259" s="54" t="str">
        <f>VLOOKUP(G1259,'[1]TBPEPD_INDICADOR Gloria'!$L$131:$M$725,2,FALSE)</f>
        <v>67</v>
      </c>
    </row>
    <row r="1260" spans="3:10" x14ac:dyDescent="0.25">
      <c r="C1260" s="56"/>
      <c r="D1260" s="54" t="s">
        <v>257</v>
      </c>
      <c r="E1260" t="s">
        <v>258</v>
      </c>
      <c r="F1260" t="s">
        <v>950</v>
      </c>
      <c r="G1260" s="54" t="s">
        <v>951</v>
      </c>
      <c r="H1260" s="54" t="s">
        <v>35</v>
      </c>
      <c r="I1260" s="55" t="s">
        <v>247</v>
      </c>
      <c r="J1260" s="54" t="str">
        <f>VLOOKUP(G1260,'[1]TBPEPD_INDICADOR Gloria'!$L$131:$M$725,2,FALSE)</f>
        <v>17</v>
      </c>
    </row>
    <row r="1261" spans="3:10" x14ac:dyDescent="0.25">
      <c r="C1261" s="56"/>
      <c r="D1261" s="54" t="s">
        <v>257</v>
      </c>
      <c r="E1261" t="s">
        <v>258</v>
      </c>
      <c r="F1261" t="s">
        <v>952</v>
      </c>
      <c r="G1261" s="54" t="s">
        <v>953</v>
      </c>
      <c r="H1261" s="54" t="s">
        <v>35</v>
      </c>
      <c r="I1261" s="55" t="s">
        <v>814</v>
      </c>
      <c r="J1261" s="54" t="str">
        <f>VLOOKUP(G1261,'[1]TBPEPD_INDICADOR Gloria'!$L$131:$M$725,2,FALSE)</f>
        <v>67</v>
      </c>
    </row>
    <row r="1262" spans="3:10" x14ac:dyDescent="0.25">
      <c r="C1262" s="56"/>
      <c r="D1262" s="54" t="s">
        <v>257</v>
      </c>
      <c r="E1262" t="s">
        <v>258</v>
      </c>
      <c r="F1262" t="s">
        <v>954</v>
      </c>
      <c r="G1262" s="54" t="s">
        <v>955</v>
      </c>
      <c r="H1262" s="54" t="s">
        <v>35</v>
      </c>
      <c r="I1262" s="55" t="s">
        <v>811</v>
      </c>
      <c r="J1262" s="54" t="str">
        <f>VLOOKUP(G1262,'[1]TBPEPD_INDICADOR Gloria'!$L$131:$M$725,2,FALSE)</f>
        <v>133</v>
      </c>
    </row>
    <row r="1263" spans="3:10" x14ac:dyDescent="0.25">
      <c r="C1263" s="56"/>
      <c r="D1263" s="54" t="s">
        <v>257</v>
      </c>
      <c r="E1263" t="s">
        <v>258</v>
      </c>
      <c r="F1263" t="s">
        <v>956</v>
      </c>
      <c r="G1263" s="54" t="s">
        <v>957</v>
      </c>
      <c r="H1263" s="54" t="s">
        <v>35</v>
      </c>
      <c r="I1263" s="55" t="s">
        <v>958</v>
      </c>
      <c r="J1263" s="54" t="str">
        <f>VLOOKUP(G1263,'[1]TBPEPD_INDICADOR Gloria'!$L$131:$M$725,2,FALSE)</f>
        <v>39</v>
      </c>
    </row>
    <row r="1264" spans="3:10" x14ac:dyDescent="0.25">
      <c r="C1264" s="56"/>
      <c r="D1264" s="54" t="s">
        <v>262</v>
      </c>
      <c r="E1264" t="s">
        <v>5</v>
      </c>
      <c r="F1264" t="s">
        <v>959</v>
      </c>
      <c r="G1264" s="54" t="s">
        <v>960</v>
      </c>
      <c r="H1264" s="54" t="s">
        <v>35</v>
      </c>
      <c r="I1264" s="55" t="s">
        <v>355</v>
      </c>
      <c r="J1264" s="54" t="str">
        <f>VLOOKUP(G1264,'[1]TBPEPD_INDICADOR Gloria'!$L$131:$M$725,2,FALSE)</f>
        <v>1000</v>
      </c>
    </row>
    <row r="1265" spans="3:10" x14ac:dyDescent="0.25">
      <c r="C1265" s="56"/>
      <c r="D1265" s="54" t="s">
        <v>262</v>
      </c>
      <c r="E1265" t="s">
        <v>5</v>
      </c>
      <c r="F1265" t="s">
        <v>961</v>
      </c>
      <c r="G1265" s="54" t="s">
        <v>962</v>
      </c>
      <c r="H1265" s="54" t="s">
        <v>35</v>
      </c>
      <c r="I1265" s="55" t="s">
        <v>963</v>
      </c>
      <c r="J1265" s="54" t="str">
        <f>VLOOKUP(G1265,'[1]TBPEPD_INDICADOR Gloria'!$L$131:$M$725,2,FALSE)</f>
        <v>61909</v>
      </c>
    </row>
    <row r="1266" spans="3:10" x14ac:dyDescent="0.25">
      <c r="C1266" s="56"/>
      <c r="D1266" s="54" t="s">
        <v>262</v>
      </c>
      <c r="E1266" t="s">
        <v>5</v>
      </c>
      <c r="F1266" t="s">
        <v>964</v>
      </c>
      <c r="G1266" s="54" t="s">
        <v>965</v>
      </c>
      <c r="H1266" s="54" t="s">
        <v>35</v>
      </c>
      <c r="I1266" s="55" t="s">
        <v>89</v>
      </c>
      <c r="J1266" s="54" t="str">
        <f>VLOOKUP(G1266,'[1]TBPEPD_INDICADOR Gloria'!$L$131:$M$725,2,FALSE)</f>
        <v>2</v>
      </c>
    </row>
    <row r="1267" spans="3:10" x14ac:dyDescent="0.25">
      <c r="C1267" s="56"/>
      <c r="D1267" s="54" t="s">
        <v>262</v>
      </c>
      <c r="E1267" t="s">
        <v>5</v>
      </c>
      <c r="F1267" t="s">
        <v>966</v>
      </c>
      <c r="G1267" s="54" t="s">
        <v>967</v>
      </c>
      <c r="H1267" s="54" t="s">
        <v>35</v>
      </c>
      <c r="I1267" s="55" t="s">
        <v>814</v>
      </c>
      <c r="J1267" s="54" t="str">
        <f>VLOOKUP(G1267,'[1]TBPEPD_INDICADOR Gloria'!$L$131:$M$725,2,FALSE)</f>
        <v>67</v>
      </c>
    </row>
    <row r="1268" spans="3:10" x14ac:dyDescent="0.25">
      <c r="C1268" s="56"/>
      <c r="D1268" s="54" t="s">
        <v>262</v>
      </c>
      <c r="E1268" t="s">
        <v>5</v>
      </c>
      <c r="F1268" t="s">
        <v>968</v>
      </c>
      <c r="G1268" s="54" t="s">
        <v>969</v>
      </c>
      <c r="H1268" s="54" t="s">
        <v>35</v>
      </c>
      <c r="I1268" s="55" t="s">
        <v>814</v>
      </c>
      <c r="J1268" s="54" t="str">
        <f>VLOOKUP(G1268,'[1]TBPEPD_INDICADOR Gloria'!$L$131:$M$725,2,FALSE)</f>
        <v>67</v>
      </c>
    </row>
    <row r="1269" spans="3:10" x14ac:dyDescent="0.25">
      <c r="C1269" s="56"/>
      <c r="D1269" s="54" t="s">
        <v>262</v>
      </c>
      <c r="E1269" t="s">
        <v>5</v>
      </c>
      <c r="F1269" t="s">
        <v>970</v>
      </c>
      <c r="G1269" s="54" t="s">
        <v>971</v>
      </c>
      <c r="H1269" s="54" t="s">
        <v>35</v>
      </c>
      <c r="I1269" s="55" t="s">
        <v>455</v>
      </c>
      <c r="J1269" s="54" t="str">
        <f>VLOOKUP(G1269,'[1]TBPEPD_INDICADOR Gloria'!$L$131:$M$725,2,FALSE)</f>
        <v>100</v>
      </c>
    </row>
    <row r="1270" spans="3:10" x14ac:dyDescent="0.25">
      <c r="C1270" s="56"/>
      <c r="D1270" s="54" t="s">
        <v>262</v>
      </c>
      <c r="E1270" t="s">
        <v>5</v>
      </c>
      <c r="F1270" t="s">
        <v>972</v>
      </c>
      <c r="G1270" s="54" t="s">
        <v>973</v>
      </c>
      <c r="H1270" s="54" t="s">
        <v>35</v>
      </c>
      <c r="I1270" s="55" t="s">
        <v>75</v>
      </c>
      <c r="J1270" s="54" t="str">
        <f>VLOOKUP(G1270,'[1]TBPEPD_INDICADOR Gloria'!$L$131:$M$725,2,FALSE)</f>
        <v>8</v>
      </c>
    </row>
    <row r="1271" spans="3:10" x14ac:dyDescent="0.25">
      <c r="C1271" s="56"/>
      <c r="D1271" s="54" t="s">
        <v>262</v>
      </c>
      <c r="E1271" t="s">
        <v>5</v>
      </c>
      <c r="F1271" t="s">
        <v>974</v>
      </c>
      <c r="G1271" s="54" t="s">
        <v>975</v>
      </c>
      <c r="H1271" s="54" t="s">
        <v>35</v>
      </c>
      <c r="I1271" s="55" t="s">
        <v>976</v>
      </c>
      <c r="J1271" s="54" t="str">
        <f>VLOOKUP(G1271,'[1]TBPEPD_INDICADOR Gloria'!$L$131:$M$725,2,FALSE)</f>
        <v>1144</v>
      </c>
    </row>
    <row r="1272" spans="3:10" x14ac:dyDescent="0.25">
      <c r="C1272" s="56"/>
      <c r="D1272" s="54" t="s">
        <v>262</v>
      </c>
      <c r="E1272" t="s">
        <v>5</v>
      </c>
      <c r="F1272" t="s">
        <v>977</v>
      </c>
      <c r="G1272" s="54" t="s">
        <v>978</v>
      </c>
      <c r="H1272" s="54" t="s">
        <v>35</v>
      </c>
      <c r="I1272" s="55" t="s">
        <v>979</v>
      </c>
      <c r="J1272" s="54" t="str">
        <f>VLOOKUP(G1272,'[1]TBPEPD_INDICADOR Gloria'!$L$131:$M$725,2,FALSE)</f>
        <v>13441</v>
      </c>
    </row>
    <row r="1273" spans="3:10" x14ac:dyDescent="0.25">
      <c r="C1273" s="56"/>
      <c r="D1273" s="54" t="s">
        <v>262</v>
      </c>
      <c r="E1273" t="s">
        <v>5</v>
      </c>
      <c r="F1273" t="s">
        <v>980</v>
      </c>
      <c r="G1273" s="54" t="s">
        <v>981</v>
      </c>
      <c r="H1273" s="54" t="s">
        <v>35</v>
      </c>
      <c r="I1273" s="55" t="s">
        <v>982</v>
      </c>
      <c r="J1273" s="54" t="str">
        <f>VLOOKUP(G1273,'[1]TBPEPD_INDICADOR Gloria'!$L$131:$M$725,2,FALSE)</f>
        <v>567</v>
      </c>
    </row>
    <row r="1274" spans="3:10" x14ac:dyDescent="0.25">
      <c r="C1274" s="56"/>
      <c r="D1274" s="54" t="s">
        <v>262</v>
      </c>
      <c r="E1274" t="s">
        <v>5</v>
      </c>
      <c r="F1274" t="s">
        <v>50</v>
      </c>
      <c r="G1274" s="54" t="s">
        <v>983</v>
      </c>
      <c r="H1274" s="54" t="s">
        <v>35</v>
      </c>
      <c r="I1274" s="55" t="s">
        <v>984</v>
      </c>
      <c r="J1274" s="54" t="str">
        <f>VLOOKUP(G1274,'[1]TBPEPD_INDICADOR Gloria'!$L$131:$M$725,2,FALSE)</f>
        <v>37000</v>
      </c>
    </row>
    <row r="1275" spans="3:10" x14ac:dyDescent="0.25">
      <c r="C1275" s="56"/>
      <c r="D1275" s="54" t="s">
        <v>262</v>
      </c>
      <c r="E1275" t="s">
        <v>5</v>
      </c>
      <c r="F1275" t="s">
        <v>985</v>
      </c>
      <c r="G1275" s="54" t="s">
        <v>986</v>
      </c>
      <c r="H1275" s="54" t="s">
        <v>35</v>
      </c>
      <c r="I1275" s="55" t="s">
        <v>987</v>
      </c>
      <c r="J1275" s="54" t="str">
        <f>VLOOKUP(G1275,'[1]TBPEPD_INDICADOR Gloria'!$L$131:$M$725,2,FALSE)</f>
        <v>1500</v>
      </c>
    </row>
    <row r="1276" spans="3:10" x14ac:dyDescent="0.25">
      <c r="C1276" s="56"/>
      <c r="D1276" s="54" t="s">
        <v>262</v>
      </c>
      <c r="E1276" t="s">
        <v>5</v>
      </c>
      <c r="F1276" t="s">
        <v>988</v>
      </c>
      <c r="G1276" s="54" t="s">
        <v>989</v>
      </c>
      <c r="H1276" s="54" t="s">
        <v>35</v>
      </c>
      <c r="I1276" s="55" t="s">
        <v>990</v>
      </c>
      <c r="J1276" s="54" t="str">
        <f>VLOOKUP(G1276,'[1]TBPEPD_INDICADOR Gloria'!$L$131:$M$725,2,FALSE)</f>
        <v>0,333</v>
      </c>
    </row>
    <row r="1277" spans="3:10" x14ac:dyDescent="0.25">
      <c r="C1277" s="56"/>
      <c r="D1277" s="54" t="s">
        <v>262</v>
      </c>
      <c r="E1277" t="s">
        <v>5</v>
      </c>
      <c r="F1277" t="s">
        <v>48</v>
      </c>
      <c r="G1277" s="54" t="s">
        <v>991</v>
      </c>
      <c r="H1277" s="54" t="s">
        <v>35</v>
      </c>
      <c r="I1277" s="55" t="s">
        <v>144</v>
      </c>
      <c r="J1277" s="54" t="str">
        <f>VLOOKUP(G1277,'[1]TBPEPD_INDICADOR Gloria'!$L$131:$M$725,2,FALSE)</f>
        <v>200</v>
      </c>
    </row>
    <row r="1278" spans="3:10" x14ac:dyDescent="0.25">
      <c r="C1278" s="56"/>
      <c r="D1278" s="54" t="s">
        <v>262</v>
      </c>
      <c r="E1278" t="s">
        <v>5</v>
      </c>
      <c r="F1278" t="s">
        <v>49</v>
      </c>
      <c r="G1278" s="54" t="s">
        <v>992</v>
      </c>
      <c r="H1278" s="54" t="s">
        <v>35</v>
      </c>
      <c r="I1278" s="55" t="s">
        <v>789</v>
      </c>
      <c r="J1278" s="54" t="str">
        <f>VLOOKUP(G1278,'[1]TBPEPD_INDICADOR Gloria'!$L$131:$M$725,2,FALSE)</f>
        <v>3000</v>
      </c>
    </row>
    <row r="1279" spans="3:10" x14ac:dyDescent="0.25">
      <c r="C1279" s="56"/>
      <c r="D1279" s="54" t="s">
        <v>266</v>
      </c>
      <c r="E1279" t="s">
        <v>267</v>
      </c>
      <c r="F1279" t="s">
        <v>993</v>
      </c>
      <c r="G1279" s="54" t="s">
        <v>994</v>
      </c>
      <c r="H1279" s="54" t="s">
        <v>35</v>
      </c>
      <c r="I1279" s="55" t="s">
        <v>995</v>
      </c>
      <c r="J1279" s="54" t="str">
        <f>VLOOKUP(G1279,'[1]TBPEPD_INDICADOR Gloria'!$L$131:$M$725,2,FALSE)</f>
        <v>361</v>
      </c>
    </row>
    <row r="1280" spans="3:10" x14ac:dyDescent="0.25">
      <c r="C1280" s="56"/>
      <c r="D1280" s="54" t="s">
        <v>266</v>
      </c>
      <c r="E1280" t="s">
        <v>267</v>
      </c>
      <c r="F1280" t="s">
        <v>996</v>
      </c>
      <c r="G1280" s="54" t="s">
        <v>997</v>
      </c>
      <c r="H1280" s="54" t="s">
        <v>35</v>
      </c>
      <c r="I1280" s="55" t="s">
        <v>998</v>
      </c>
      <c r="J1280" s="54" t="str">
        <f>VLOOKUP(G1280,'[1]TBPEPD_INDICADOR Gloria'!$L$131:$M$725,2,FALSE)</f>
        <v>2171</v>
      </c>
    </row>
    <row r="1281" spans="3:10" x14ac:dyDescent="0.25">
      <c r="C1281" s="56"/>
      <c r="D1281" s="54" t="s">
        <v>266</v>
      </c>
      <c r="E1281" t="s">
        <v>267</v>
      </c>
      <c r="F1281" t="s">
        <v>999</v>
      </c>
      <c r="G1281" s="54" t="s">
        <v>1000</v>
      </c>
      <c r="H1281" s="54" t="s">
        <v>35</v>
      </c>
      <c r="I1281" s="55" t="s">
        <v>1001</v>
      </c>
      <c r="J1281" s="54" t="str">
        <f>VLOOKUP(G1281,'[1]TBPEPD_INDICADOR Gloria'!$L$131:$M$725,2,FALSE)</f>
        <v>88</v>
      </c>
    </row>
    <row r="1282" spans="3:10" x14ac:dyDescent="0.25">
      <c r="C1282" s="56"/>
      <c r="D1282" s="54" t="s">
        <v>266</v>
      </c>
      <c r="E1282" t="s">
        <v>267</v>
      </c>
      <c r="F1282" t="s">
        <v>1002</v>
      </c>
      <c r="G1282" s="54" t="s">
        <v>1003</v>
      </c>
      <c r="H1282" s="54" t="s">
        <v>35</v>
      </c>
      <c r="I1282" s="55" t="s">
        <v>1004</v>
      </c>
      <c r="J1282" s="54" t="str">
        <f>VLOOKUP(G1282,'[1]TBPEPD_INDICADOR Gloria'!$L$131:$M$725,2,FALSE)</f>
        <v>210</v>
      </c>
    </row>
    <row r="1283" spans="3:10" x14ac:dyDescent="0.25">
      <c r="C1283" s="56"/>
      <c r="D1283" s="54" t="s">
        <v>266</v>
      </c>
      <c r="E1283" t="s">
        <v>267</v>
      </c>
      <c r="F1283" t="s">
        <v>1005</v>
      </c>
      <c r="G1283" s="54" t="s">
        <v>1006</v>
      </c>
      <c r="H1283" s="54" t="s">
        <v>35</v>
      </c>
      <c r="I1283" s="55" t="s">
        <v>567</v>
      </c>
      <c r="J1283" s="54" t="str">
        <f>VLOOKUP(G1283,'[1]TBPEPD_INDICADOR Gloria'!$L$131:$M$725,2,FALSE)</f>
        <v>6,5</v>
      </c>
    </row>
    <row r="1284" spans="3:10" x14ac:dyDescent="0.25">
      <c r="C1284" s="56"/>
      <c r="D1284" s="54" t="s">
        <v>266</v>
      </c>
      <c r="E1284" t="s">
        <v>267</v>
      </c>
      <c r="F1284" t="s">
        <v>1007</v>
      </c>
      <c r="G1284" s="54" t="s">
        <v>1008</v>
      </c>
      <c r="H1284" s="54" t="s">
        <v>35</v>
      </c>
      <c r="I1284" s="55" t="s">
        <v>1009</v>
      </c>
      <c r="J1284" s="54" t="str">
        <f>VLOOKUP(G1284,'[1]TBPEPD_INDICADOR Gloria'!$L$131:$M$725,2,FALSE)</f>
        <v>13178</v>
      </c>
    </row>
    <row r="1285" spans="3:10" x14ac:dyDescent="0.25">
      <c r="C1285" s="56"/>
      <c r="D1285" s="54" t="s">
        <v>266</v>
      </c>
      <c r="E1285" t="s">
        <v>267</v>
      </c>
      <c r="F1285" t="s">
        <v>1010</v>
      </c>
      <c r="G1285" s="54" t="s">
        <v>1011</v>
      </c>
      <c r="H1285" s="54" t="s">
        <v>35</v>
      </c>
      <c r="I1285" s="55" t="s">
        <v>84</v>
      </c>
      <c r="J1285" s="54" t="str">
        <f>VLOOKUP(G1285,'[1]TBPEPD_INDICADOR Gloria'!$L$131:$M$725,2,FALSE)</f>
        <v>150</v>
      </c>
    </row>
    <row r="1286" spans="3:10" x14ac:dyDescent="0.25">
      <c r="C1286" s="56"/>
      <c r="D1286" s="54" t="s">
        <v>266</v>
      </c>
      <c r="E1286" t="s">
        <v>267</v>
      </c>
      <c r="F1286" t="s">
        <v>1012</v>
      </c>
      <c r="G1286" s="54" t="s">
        <v>1013</v>
      </c>
      <c r="H1286" s="54" t="s">
        <v>35</v>
      </c>
      <c r="I1286" s="55" t="s">
        <v>121</v>
      </c>
      <c r="J1286" s="54" t="str">
        <f>VLOOKUP(G1286,'[1]TBPEPD_INDICADOR Gloria'!$L$131:$M$725,2,FALSE)</f>
        <v>1</v>
      </c>
    </row>
    <row r="1287" spans="3:10" x14ac:dyDescent="0.25">
      <c r="C1287" s="56"/>
      <c r="D1287" s="54" t="s">
        <v>266</v>
      </c>
      <c r="E1287" t="s">
        <v>267</v>
      </c>
      <c r="F1287" t="s">
        <v>1014</v>
      </c>
      <c r="G1287" s="54" t="s">
        <v>1015</v>
      </c>
      <c r="H1287" s="54" t="s">
        <v>35</v>
      </c>
      <c r="I1287" s="55" t="s">
        <v>1016</v>
      </c>
      <c r="J1287" s="54" t="str">
        <f>VLOOKUP(G1287,'[1]TBPEPD_INDICADOR Gloria'!$L$131:$M$725,2,FALSE)</f>
        <v>1200</v>
      </c>
    </row>
    <row r="1288" spans="3:10" x14ac:dyDescent="0.25">
      <c r="C1288" s="56"/>
      <c r="D1288" s="54" t="s">
        <v>266</v>
      </c>
      <c r="E1288" t="s">
        <v>267</v>
      </c>
      <c r="F1288" t="s">
        <v>1017</v>
      </c>
      <c r="G1288" s="54" t="s">
        <v>1018</v>
      </c>
      <c r="H1288" s="54" t="s">
        <v>35</v>
      </c>
      <c r="I1288" s="55" t="s">
        <v>511</v>
      </c>
      <c r="J1288" s="54" t="str">
        <f>VLOOKUP(G1288,'[1]TBPEPD_INDICADOR Gloria'!$L$131:$M$725,2,FALSE)</f>
        <v>40</v>
      </c>
    </row>
    <row r="1289" spans="3:10" x14ac:dyDescent="0.25">
      <c r="C1289" s="53"/>
      <c r="D1289" s="54" t="s">
        <v>266</v>
      </c>
      <c r="E1289" t="s">
        <v>267</v>
      </c>
      <c r="F1289" t="s">
        <v>1019</v>
      </c>
      <c r="G1289" s="54" t="s">
        <v>1020</v>
      </c>
      <c r="H1289" s="54" t="s">
        <v>35</v>
      </c>
      <c r="I1289" s="55" t="s">
        <v>817</v>
      </c>
      <c r="J1289" s="54" t="str">
        <f>VLOOKUP(G1289,'[1]TBPEPD_INDICADOR Gloria'!$L$131:$M$725,2,FALSE)</f>
        <v>500</v>
      </c>
    </row>
    <row r="1290" spans="3:10" x14ac:dyDescent="0.25">
      <c r="C1290" s="53"/>
      <c r="D1290" s="54" t="s">
        <v>266</v>
      </c>
      <c r="E1290" t="s">
        <v>267</v>
      </c>
      <c r="F1290" t="s">
        <v>1021</v>
      </c>
      <c r="G1290" s="54" t="s">
        <v>1022</v>
      </c>
      <c r="H1290" s="54" t="s">
        <v>35</v>
      </c>
      <c r="I1290" s="55" t="s">
        <v>99</v>
      </c>
      <c r="J1290" s="54" t="str">
        <f>VLOOKUP(G1290,'[1]TBPEPD_INDICADOR Gloria'!$L$131:$M$725,2,FALSE)</f>
        <v>3</v>
      </c>
    </row>
    <row r="1291" spans="3:10" x14ac:dyDescent="0.25">
      <c r="C1291" s="53"/>
      <c r="D1291" s="54" t="s">
        <v>266</v>
      </c>
      <c r="E1291" t="s">
        <v>267</v>
      </c>
      <c r="F1291" t="s">
        <v>1023</v>
      </c>
      <c r="G1291" s="54" t="s">
        <v>1024</v>
      </c>
      <c r="H1291" s="54" t="s">
        <v>35</v>
      </c>
      <c r="I1291" s="55" t="s">
        <v>1025</v>
      </c>
      <c r="J1291" s="54" t="str">
        <f>VLOOKUP(G1291,'[1]TBPEPD_INDICADOR Gloria'!$L$131:$M$725,2,FALSE)</f>
        <v>773</v>
      </c>
    </row>
    <row r="1292" spans="3:10" x14ac:dyDescent="0.25">
      <c r="C1292" s="53"/>
      <c r="D1292" s="54" t="s">
        <v>266</v>
      </c>
      <c r="E1292" t="s">
        <v>267</v>
      </c>
      <c r="F1292" t="s">
        <v>1026</v>
      </c>
      <c r="G1292" s="54" t="s">
        <v>1027</v>
      </c>
      <c r="H1292" s="54" t="s">
        <v>35</v>
      </c>
      <c r="I1292" s="55" t="s">
        <v>121</v>
      </c>
      <c r="J1292" s="54" t="str">
        <f>VLOOKUP(G1292,'[1]TBPEPD_INDICADOR Gloria'!$L$131:$M$725,2,FALSE)</f>
        <v>1</v>
      </c>
    </row>
    <row r="1293" spans="3:10" x14ac:dyDescent="0.25">
      <c r="C1293" s="53"/>
      <c r="D1293" s="54" t="s">
        <v>266</v>
      </c>
      <c r="E1293" t="s">
        <v>267</v>
      </c>
      <c r="F1293" t="s">
        <v>1028</v>
      </c>
      <c r="G1293" s="54" t="s">
        <v>1029</v>
      </c>
      <c r="H1293" s="54" t="s">
        <v>35</v>
      </c>
      <c r="I1293" s="55" t="s">
        <v>329</v>
      </c>
      <c r="J1293" s="54" t="str">
        <f>VLOOKUP(G1293,'[1]TBPEPD_INDICADOR Gloria'!$L$131:$M$725,2,FALSE)</f>
        <v>50</v>
      </c>
    </row>
    <row r="1294" spans="3:10" x14ac:dyDescent="0.25">
      <c r="C1294" s="56"/>
      <c r="D1294" s="54" t="s">
        <v>266</v>
      </c>
      <c r="E1294" t="s">
        <v>267</v>
      </c>
      <c r="F1294" t="s">
        <v>1030</v>
      </c>
      <c r="G1294" s="54" t="s">
        <v>1031</v>
      </c>
      <c r="H1294" s="54" t="s">
        <v>35</v>
      </c>
      <c r="I1294" s="55" t="s">
        <v>75</v>
      </c>
      <c r="J1294" s="54" t="str">
        <f>VLOOKUP(G1294,'[1]TBPEPD_INDICADOR Gloria'!$L$131:$M$725,2,FALSE)</f>
        <v>8</v>
      </c>
    </row>
    <row r="1295" spans="3:10" x14ac:dyDescent="0.25">
      <c r="C1295" s="56"/>
      <c r="D1295" s="54" t="s">
        <v>271</v>
      </c>
      <c r="E1295" t="s">
        <v>272</v>
      </c>
      <c r="F1295" t="s">
        <v>1032</v>
      </c>
      <c r="G1295" s="54" t="s">
        <v>1033</v>
      </c>
      <c r="H1295" s="54" t="s">
        <v>35</v>
      </c>
      <c r="I1295" s="55" t="s">
        <v>1034</v>
      </c>
      <c r="J1295" s="54" t="str">
        <f>VLOOKUP(G1295,'[1]TBPEPD_INDICADOR Gloria'!$L$131:$M$725,2,FALSE)</f>
        <v>1408</v>
      </c>
    </row>
    <row r="1296" spans="3:10" x14ac:dyDescent="0.25">
      <c r="C1296" s="56"/>
      <c r="D1296" s="54" t="s">
        <v>271</v>
      </c>
      <c r="E1296" t="s">
        <v>272</v>
      </c>
      <c r="F1296" t="s">
        <v>1035</v>
      </c>
      <c r="G1296" s="54" t="s">
        <v>1036</v>
      </c>
      <c r="H1296" s="54" t="s">
        <v>35</v>
      </c>
      <c r="I1296" s="55" t="s">
        <v>99</v>
      </c>
      <c r="J1296" s="54" t="str">
        <f>VLOOKUP(G1296,'[1]TBPEPD_INDICADOR Gloria'!$L$131:$M$725,2,FALSE)</f>
        <v>3</v>
      </c>
    </row>
    <row r="1297" spans="3:10" x14ac:dyDescent="0.25">
      <c r="C1297" s="56"/>
      <c r="D1297" s="54" t="s">
        <v>275</v>
      </c>
      <c r="E1297" t="s">
        <v>276</v>
      </c>
      <c r="F1297" t="s">
        <v>1037</v>
      </c>
      <c r="G1297" s="54" t="s">
        <v>1038</v>
      </c>
      <c r="H1297" s="54" t="s">
        <v>35</v>
      </c>
      <c r="I1297" s="55" t="s">
        <v>1039</v>
      </c>
      <c r="J1297" s="54" t="str">
        <f>VLOOKUP(G1297,'[1]TBPEPD_INDICADOR Gloria'!$L$131:$M$725,2,FALSE)</f>
        <v>1518</v>
      </c>
    </row>
    <row r="1298" spans="3:10" x14ac:dyDescent="0.25">
      <c r="C1298" s="56"/>
      <c r="D1298" s="54" t="s">
        <v>275</v>
      </c>
      <c r="E1298" t="s">
        <v>276</v>
      </c>
      <c r="F1298" t="s">
        <v>1040</v>
      </c>
      <c r="G1298" s="54" t="s">
        <v>1041</v>
      </c>
      <c r="H1298" s="54" t="s">
        <v>35</v>
      </c>
      <c r="I1298" s="55" t="s">
        <v>121</v>
      </c>
      <c r="J1298" s="54" t="str">
        <f>VLOOKUP(G1298,'[1]TBPEPD_INDICADOR Gloria'!$L$131:$M$725,2,FALSE)</f>
        <v>1</v>
      </c>
    </row>
    <row r="1299" spans="3:10" x14ac:dyDescent="0.25">
      <c r="C1299" s="56"/>
      <c r="D1299" s="54" t="s">
        <v>275</v>
      </c>
      <c r="E1299" t="s">
        <v>276</v>
      </c>
      <c r="F1299" t="s">
        <v>1042</v>
      </c>
      <c r="G1299" s="54" t="s">
        <v>1043</v>
      </c>
      <c r="H1299" s="54" t="s">
        <v>35</v>
      </c>
      <c r="I1299" s="55" t="s">
        <v>121</v>
      </c>
      <c r="J1299" s="54" t="str">
        <f>VLOOKUP(G1299,'[1]TBPEPD_INDICADOR Gloria'!$L$131:$M$725,2,FALSE)</f>
        <v>1</v>
      </c>
    </row>
    <row r="1300" spans="3:10" x14ac:dyDescent="0.25">
      <c r="C1300" s="56"/>
      <c r="D1300" s="54" t="s">
        <v>280</v>
      </c>
      <c r="E1300" t="s">
        <v>281</v>
      </c>
      <c r="F1300" t="s">
        <v>1044</v>
      </c>
      <c r="G1300" s="54" t="s">
        <v>1045</v>
      </c>
      <c r="H1300" s="54" t="s">
        <v>35</v>
      </c>
      <c r="I1300" s="55" t="s">
        <v>89</v>
      </c>
      <c r="J1300" s="54" t="str">
        <f>VLOOKUP(G1300,'[1]TBPEPD_INDICADOR Gloria'!$L$131:$M$725,2,FALSE)</f>
        <v>2</v>
      </c>
    </row>
    <row r="1301" spans="3:10" x14ac:dyDescent="0.25">
      <c r="C1301" s="56"/>
      <c r="D1301" s="54" t="s">
        <v>280</v>
      </c>
      <c r="E1301" t="s">
        <v>281</v>
      </c>
      <c r="F1301" t="s">
        <v>1046</v>
      </c>
      <c r="G1301" s="54" t="s">
        <v>1047</v>
      </c>
      <c r="H1301" s="54" t="s">
        <v>35</v>
      </c>
      <c r="I1301" s="55" t="s">
        <v>184</v>
      </c>
      <c r="J1301" s="54" t="str">
        <f>VLOOKUP(G1301,'[1]TBPEPD_INDICADOR Gloria'!$L$131:$M$725,2,FALSE)</f>
        <v>0</v>
      </c>
    </row>
    <row r="1302" spans="3:10" x14ac:dyDescent="0.25">
      <c r="C1302" s="56"/>
      <c r="D1302" s="54" t="s">
        <v>280</v>
      </c>
      <c r="E1302" t="s">
        <v>281</v>
      </c>
      <c r="F1302" t="s">
        <v>1048</v>
      </c>
      <c r="G1302" s="54" t="s">
        <v>1049</v>
      </c>
      <c r="H1302" s="54" t="s">
        <v>35</v>
      </c>
      <c r="I1302" s="55" t="s">
        <v>184</v>
      </c>
      <c r="J1302" s="54" t="str">
        <f>VLOOKUP(G1302,'[1]TBPEPD_INDICADOR Gloria'!$L$131:$M$725,2,FALSE)</f>
        <v>0</v>
      </c>
    </row>
    <row r="1303" spans="3:10" x14ac:dyDescent="0.25">
      <c r="C1303" s="56"/>
      <c r="D1303" s="54" t="s">
        <v>285</v>
      </c>
      <c r="E1303" t="s">
        <v>286</v>
      </c>
      <c r="F1303" t="s">
        <v>1050</v>
      </c>
      <c r="G1303" s="54" t="s">
        <v>1051</v>
      </c>
      <c r="H1303" s="54" t="s">
        <v>35</v>
      </c>
      <c r="I1303" s="55" t="s">
        <v>184</v>
      </c>
      <c r="J1303" s="54" t="str">
        <f>VLOOKUP(G1303,'[1]TBPEPD_INDICADOR Gloria'!$L$131:$M$725,2,FALSE)</f>
        <v>0</v>
      </c>
    </row>
    <row r="1304" spans="3:10" x14ac:dyDescent="0.25">
      <c r="C1304" s="56"/>
      <c r="D1304" s="54" t="s">
        <v>290</v>
      </c>
      <c r="E1304" t="s">
        <v>291</v>
      </c>
      <c r="F1304" t="s">
        <v>1052</v>
      </c>
      <c r="G1304" s="54" t="s">
        <v>1053</v>
      </c>
      <c r="H1304" s="54" t="s">
        <v>35</v>
      </c>
      <c r="I1304" s="55" t="s">
        <v>1054</v>
      </c>
      <c r="J1304" s="54" t="str">
        <f>VLOOKUP(G1304,'[1]TBPEPD_INDICADOR Gloria'!$L$131:$M$725,2,FALSE)</f>
        <v>29</v>
      </c>
    </row>
    <row r="1305" spans="3:10" x14ac:dyDescent="0.25">
      <c r="C1305" s="56"/>
      <c r="D1305" s="54" t="s">
        <v>294</v>
      </c>
      <c r="E1305" t="s">
        <v>295</v>
      </c>
      <c r="F1305" t="s">
        <v>1055</v>
      </c>
      <c r="G1305" s="54" t="s">
        <v>1056</v>
      </c>
      <c r="H1305" s="54" t="s">
        <v>35</v>
      </c>
      <c r="I1305" s="55" t="s">
        <v>184</v>
      </c>
      <c r="J1305" s="54" t="str">
        <f>VLOOKUP(G1305,'[1]TBPEPD_INDICADOR Gloria'!$L$131:$M$725,2,FALSE)</f>
        <v>0</v>
      </c>
    </row>
    <row r="1306" spans="3:10" x14ac:dyDescent="0.25">
      <c r="C1306" s="56"/>
      <c r="D1306" s="54" t="s">
        <v>298</v>
      </c>
      <c r="E1306" t="s">
        <v>299</v>
      </c>
      <c r="F1306" t="s">
        <v>1057</v>
      </c>
      <c r="G1306" s="54" t="s">
        <v>1058</v>
      </c>
      <c r="H1306" s="54" t="s">
        <v>35</v>
      </c>
      <c r="I1306" s="55" t="s">
        <v>1059</v>
      </c>
      <c r="J1306" s="54" t="str">
        <f>VLOOKUP(G1306,'[1]TBPEPD_INDICADOR Gloria'!$L$131:$M$725,2,FALSE)</f>
        <v>3490</v>
      </c>
    </row>
    <row r="1307" spans="3:10" x14ac:dyDescent="0.25">
      <c r="C1307" s="56"/>
      <c r="D1307" s="54" t="s">
        <v>298</v>
      </c>
      <c r="E1307" t="s">
        <v>299</v>
      </c>
      <c r="F1307" t="s">
        <v>1060</v>
      </c>
      <c r="G1307" s="54" t="s">
        <v>1061</v>
      </c>
      <c r="H1307" s="54" t="s">
        <v>35</v>
      </c>
      <c r="I1307" s="55" t="s">
        <v>381</v>
      </c>
      <c r="J1307" s="54" t="str">
        <f>VLOOKUP(G1307,'[1]TBPEPD_INDICADOR Gloria'!$L$131:$M$725,2,FALSE)</f>
        <v>249</v>
      </c>
    </row>
    <row r="1308" spans="3:10" x14ac:dyDescent="0.25">
      <c r="C1308" s="56"/>
      <c r="D1308" s="54" t="s">
        <v>298</v>
      </c>
      <c r="E1308" t="s">
        <v>299</v>
      </c>
      <c r="F1308" t="s">
        <v>1062</v>
      </c>
      <c r="G1308" s="54" t="s">
        <v>1063</v>
      </c>
      <c r="H1308" s="54" t="s">
        <v>35</v>
      </c>
      <c r="I1308" s="55" t="s">
        <v>1064</v>
      </c>
      <c r="J1308" s="54" t="str">
        <f>VLOOKUP(G1308,'[1]TBPEPD_INDICADOR Gloria'!$L$131:$M$725,2,FALSE)</f>
        <v>4986</v>
      </c>
    </row>
    <row r="1309" spans="3:10" x14ac:dyDescent="0.25">
      <c r="C1309" s="56"/>
      <c r="D1309" s="54" t="s">
        <v>298</v>
      </c>
      <c r="E1309" t="s">
        <v>299</v>
      </c>
      <c r="F1309" t="s">
        <v>1065</v>
      </c>
      <c r="G1309" s="54" t="s">
        <v>1066</v>
      </c>
      <c r="H1309" s="54" t="s">
        <v>35</v>
      </c>
      <c r="I1309" s="55" t="s">
        <v>139</v>
      </c>
      <c r="J1309" s="54" t="str">
        <f>VLOOKUP(G1309,'[1]TBPEPD_INDICADOR Gloria'!$L$131:$M$725,2,FALSE)</f>
        <v>0,25</v>
      </c>
    </row>
    <row r="1310" spans="3:10" x14ac:dyDescent="0.25">
      <c r="C1310" s="56"/>
      <c r="D1310" s="54" t="s">
        <v>302</v>
      </c>
      <c r="E1310" t="s">
        <v>303</v>
      </c>
      <c r="F1310" t="s">
        <v>1067</v>
      </c>
      <c r="G1310" s="54" t="s">
        <v>1068</v>
      </c>
      <c r="H1310" s="54" t="s">
        <v>35</v>
      </c>
      <c r="I1310" s="55" t="s">
        <v>1069</v>
      </c>
      <c r="J1310" s="54" t="str">
        <f>VLOOKUP(G1310,'[1]TBPEPD_INDICADOR Gloria'!$L$131:$M$725,2,FALSE)</f>
        <v>1246</v>
      </c>
    </row>
    <row r="1311" spans="3:10" x14ac:dyDescent="0.25">
      <c r="C1311" s="56"/>
      <c r="D1311" s="54" t="s">
        <v>302</v>
      </c>
      <c r="E1311" t="s">
        <v>303</v>
      </c>
      <c r="F1311" t="s">
        <v>1070</v>
      </c>
      <c r="G1311" s="54" t="s">
        <v>1071</v>
      </c>
      <c r="H1311" s="54" t="s">
        <v>35</v>
      </c>
      <c r="I1311" s="55" t="s">
        <v>381</v>
      </c>
      <c r="J1311" s="54" t="str">
        <f>VLOOKUP(G1311,'[1]TBPEPD_INDICADOR Gloria'!$L$131:$M$725,2,FALSE)</f>
        <v>249</v>
      </c>
    </row>
    <row r="1312" spans="3:10" x14ac:dyDescent="0.25">
      <c r="C1312" s="56"/>
      <c r="D1312" s="54" t="s">
        <v>302</v>
      </c>
      <c r="E1312" t="s">
        <v>303</v>
      </c>
      <c r="F1312" t="s">
        <v>1072</v>
      </c>
      <c r="G1312" s="54" t="s">
        <v>1073</v>
      </c>
      <c r="H1312" s="54" t="s">
        <v>35</v>
      </c>
      <c r="I1312" s="55" t="s">
        <v>1074</v>
      </c>
      <c r="J1312" s="54" t="str">
        <f>VLOOKUP(G1312,'[1]TBPEPD_INDICADOR Gloria'!$L$131:$M$725,2,FALSE)</f>
        <v>0,9</v>
      </c>
    </row>
    <row r="1313" spans="3:10" x14ac:dyDescent="0.25">
      <c r="C1313" s="56"/>
      <c r="D1313" s="54" t="s">
        <v>302</v>
      </c>
      <c r="E1313" t="s">
        <v>303</v>
      </c>
      <c r="F1313" t="s">
        <v>1075</v>
      </c>
      <c r="G1313" s="54" t="s">
        <v>1076</v>
      </c>
      <c r="H1313" s="54" t="s">
        <v>35</v>
      </c>
      <c r="I1313" s="55" t="s">
        <v>1077</v>
      </c>
      <c r="J1313" s="54" t="str">
        <f>VLOOKUP(G1313,'[1]TBPEPD_INDICADOR Gloria'!$L$131:$M$725,2,FALSE)</f>
        <v>3739</v>
      </c>
    </row>
    <row r="1314" spans="3:10" x14ac:dyDescent="0.25">
      <c r="C1314" s="56"/>
      <c r="D1314" s="54" t="s">
        <v>302</v>
      </c>
      <c r="E1314" t="s">
        <v>303</v>
      </c>
      <c r="F1314" t="s">
        <v>1078</v>
      </c>
      <c r="G1314" s="54" t="s">
        <v>1079</v>
      </c>
      <c r="H1314" s="54" t="s">
        <v>35</v>
      </c>
      <c r="I1314" s="55" t="s">
        <v>1080</v>
      </c>
      <c r="J1314" s="54" t="str">
        <f>VLOOKUP(G1314,'[1]TBPEPD_INDICADOR Gloria'!$L$131:$M$725,2,FALSE)</f>
        <v>10220</v>
      </c>
    </row>
    <row r="1315" spans="3:10" x14ac:dyDescent="0.25">
      <c r="C1315" s="56"/>
      <c r="D1315" s="54" t="s">
        <v>307</v>
      </c>
      <c r="E1315" t="s">
        <v>308</v>
      </c>
      <c r="F1315" t="s">
        <v>1081</v>
      </c>
      <c r="G1315" s="54" t="s">
        <v>1082</v>
      </c>
      <c r="H1315" s="54" t="s">
        <v>35</v>
      </c>
      <c r="I1315" s="55" t="s">
        <v>726</v>
      </c>
      <c r="J1315" s="54" t="str">
        <f>VLOOKUP(G1315,'[1]TBPEPD_INDICADOR Gloria'!$L$131:$M$725,2,FALSE)</f>
        <v>70</v>
      </c>
    </row>
    <row r="1316" spans="3:10" x14ac:dyDescent="0.25">
      <c r="C1316" s="56"/>
      <c r="D1316" s="54" t="s">
        <v>307</v>
      </c>
      <c r="E1316" t="s">
        <v>308</v>
      </c>
      <c r="F1316" t="s">
        <v>1083</v>
      </c>
      <c r="G1316" s="54" t="s">
        <v>1084</v>
      </c>
      <c r="H1316" s="54" t="s">
        <v>35</v>
      </c>
      <c r="I1316" s="55" t="s">
        <v>511</v>
      </c>
      <c r="J1316" s="54" t="str">
        <f>VLOOKUP(G1316,'[1]TBPEPD_INDICADOR Gloria'!$L$131:$M$725,2,FALSE)</f>
        <v>40</v>
      </c>
    </row>
    <row r="1317" spans="3:10" x14ac:dyDescent="0.25">
      <c r="C1317" s="56"/>
      <c r="D1317" s="54" t="s">
        <v>307</v>
      </c>
      <c r="E1317" t="s">
        <v>308</v>
      </c>
      <c r="F1317" t="s">
        <v>1085</v>
      </c>
      <c r="G1317" s="54" t="s">
        <v>1086</v>
      </c>
      <c r="H1317" s="54" t="s">
        <v>35</v>
      </c>
      <c r="I1317" s="55" t="s">
        <v>1087</v>
      </c>
      <c r="J1317" s="54" t="str">
        <f>VLOOKUP(G1317,'[1]TBPEPD_INDICADOR Gloria'!$L$131:$M$725,2,FALSE)</f>
        <v>21</v>
      </c>
    </row>
    <row r="1318" spans="3:10" x14ac:dyDescent="0.25">
      <c r="C1318" s="56"/>
      <c r="D1318" s="54" t="s">
        <v>307</v>
      </c>
      <c r="E1318" t="s">
        <v>308</v>
      </c>
      <c r="F1318" t="s">
        <v>1088</v>
      </c>
      <c r="G1318" s="54" t="s">
        <v>1089</v>
      </c>
      <c r="H1318" s="54" t="s">
        <v>35</v>
      </c>
      <c r="I1318" s="55" t="s">
        <v>1090</v>
      </c>
      <c r="J1318" s="54" t="str">
        <f>VLOOKUP(G1318,'[1]TBPEPD_INDICADOR Gloria'!$L$131:$M$725,2,FALSE)</f>
        <v>426500</v>
      </c>
    </row>
    <row r="1319" spans="3:10" x14ac:dyDescent="0.25">
      <c r="C1319" s="56"/>
      <c r="D1319" s="54" t="s">
        <v>307</v>
      </c>
      <c r="E1319" t="s">
        <v>308</v>
      </c>
      <c r="F1319" t="s">
        <v>1091</v>
      </c>
      <c r="G1319" s="54" t="s">
        <v>1092</v>
      </c>
      <c r="H1319" s="54" t="s">
        <v>35</v>
      </c>
      <c r="I1319" s="55" t="s">
        <v>1093</v>
      </c>
      <c r="J1319" s="54" t="str">
        <f>VLOOKUP(G1319,'[1]TBPEPD_INDICADOR Gloria'!$L$131:$M$725,2,FALSE)</f>
        <v>150000</v>
      </c>
    </row>
    <row r="1320" spans="3:10" x14ac:dyDescent="0.25">
      <c r="C1320" s="56"/>
      <c r="D1320" s="54" t="s">
        <v>312</v>
      </c>
      <c r="E1320" t="s">
        <v>313</v>
      </c>
      <c r="F1320" t="s">
        <v>1094</v>
      </c>
      <c r="G1320" s="54" t="s">
        <v>1095</v>
      </c>
      <c r="H1320" s="54" t="s">
        <v>35</v>
      </c>
      <c r="I1320" s="55" t="s">
        <v>1096</v>
      </c>
      <c r="J1320" s="54" t="str">
        <f>VLOOKUP(G1320,'[1]TBPEPD_INDICADOR Gloria'!$L$131:$M$725,2,FALSE)</f>
        <v>20120</v>
      </c>
    </row>
    <row r="1321" spans="3:10" x14ac:dyDescent="0.25">
      <c r="C1321" s="56"/>
      <c r="D1321" s="54" t="s">
        <v>312</v>
      </c>
      <c r="E1321" t="s">
        <v>313</v>
      </c>
      <c r="F1321" t="s">
        <v>1097</v>
      </c>
      <c r="G1321" s="54" t="s">
        <v>1098</v>
      </c>
      <c r="H1321" s="54" t="s">
        <v>35</v>
      </c>
      <c r="I1321" s="55" t="s">
        <v>1099</v>
      </c>
      <c r="J1321" s="54" t="str">
        <f>VLOOKUP(G1321,'[1]TBPEPD_INDICADOR Gloria'!$L$131:$M$725,2,FALSE)</f>
        <v>7116</v>
      </c>
    </row>
    <row r="1322" spans="3:10" x14ac:dyDescent="0.25">
      <c r="C1322" s="56"/>
      <c r="D1322" s="54" t="s">
        <v>312</v>
      </c>
      <c r="E1322" t="s">
        <v>313</v>
      </c>
      <c r="F1322" t="s">
        <v>1100</v>
      </c>
      <c r="G1322" s="54" t="s">
        <v>1101</v>
      </c>
      <c r="H1322" s="54" t="s">
        <v>35</v>
      </c>
      <c r="I1322" s="55" t="s">
        <v>134</v>
      </c>
      <c r="J1322" s="54" t="str">
        <f>VLOOKUP(G1322,'[1]TBPEPD_INDICADOR Gloria'!$L$131:$M$725,2,FALSE)</f>
        <v>5</v>
      </c>
    </row>
    <row r="1323" spans="3:10" x14ac:dyDescent="0.25">
      <c r="C1323" s="56"/>
      <c r="D1323" s="54" t="s">
        <v>312</v>
      </c>
      <c r="E1323" t="s">
        <v>313</v>
      </c>
      <c r="F1323" t="s">
        <v>1102</v>
      </c>
      <c r="G1323" s="54" t="s">
        <v>1103</v>
      </c>
      <c r="H1323" s="54" t="s">
        <v>35</v>
      </c>
      <c r="I1323" s="55" t="s">
        <v>1104</v>
      </c>
      <c r="J1323" s="54" t="str">
        <f>VLOOKUP(G1323,'[1]TBPEPD_INDICADOR Gloria'!$L$131:$M$725,2,FALSE)</f>
        <v>35</v>
      </c>
    </row>
    <row r="1324" spans="3:10" x14ac:dyDescent="0.25">
      <c r="C1324" s="56"/>
      <c r="D1324" s="54" t="s">
        <v>312</v>
      </c>
      <c r="E1324" t="s">
        <v>313</v>
      </c>
      <c r="F1324" t="s">
        <v>1105</v>
      </c>
      <c r="G1324" s="54" t="s">
        <v>1106</v>
      </c>
      <c r="H1324" s="54" t="s">
        <v>35</v>
      </c>
      <c r="I1324" s="55" t="s">
        <v>1107</v>
      </c>
      <c r="J1324" s="54" t="str">
        <f>VLOOKUP(G1324,'[1]TBPEPD_INDICADOR Gloria'!$L$131:$M$725,2,FALSE)</f>
        <v>28</v>
      </c>
    </row>
    <row r="1325" spans="3:10" x14ac:dyDescent="0.25">
      <c r="C1325" s="56"/>
      <c r="D1325" s="54" t="s">
        <v>316</v>
      </c>
      <c r="E1325" t="s">
        <v>317</v>
      </c>
      <c r="F1325" t="s">
        <v>1108</v>
      </c>
      <c r="G1325" s="54" t="s">
        <v>1109</v>
      </c>
      <c r="H1325" s="54" t="s">
        <v>35</v>
      </c>
      <c r="I1325" s="55" t="s">
        <v>1110</v>
      </c>
      <c r="J1325" s="54" t="str">
        <f>VLOOKUP(G1325,'[1]TBPEPD_INDICADOR Gloria'!$L$131:$M$725,2,FALSE)</f>
        <v>1088</v>
      </c>
    </row>
    <row r="1326" spans="3:10" x14ac:dyDescent="0.25">
      <c r="C1326" s="56"/>
      <c r="D1326" s="54" t="s">
        <v>321</v>
      </c>
      <c r="E1326" t="s">
        <v>322</v>
      </c>
      <c r="F1326" t="s">
        <v>1111</v>
      </c>
      <c r="G1326" s="54" t="s">
        <v>1112</v>
      </c>
      <c r="H1326" s="54" t="s">
        <v>35</v>
      </c>
      <c r="I1326" s="55" t="s">
        <v>121</v>
      </c>
      <c r="J1326" s="54" t="str">
        <f>VLOOKUP(G1326,'[1]TBPEPD_INDICADOR Gloria'!$L$131:$M$725,2,FALSE)</f>
        <v>1</v>
      </c>
    </row>
    <row r="1327" spans="3:10" x14ac:dyDescent="0.25">
      <c r="C1327" s="56"/>
      <c r="D1327" s="54" t="s">
        <v>321</v>
      </c>
      <c r="E1327" t="s">
        <v>322</v>
      </c>
      <c r="F1327" t="s">
        <v>1113</v>
      </c>
      <c r="G1327" s="54" t="s">
        <v>1114</v>
      </c>
      <c r="H1327" s="54" t="s">
        <v>35</v>
      </c>
      <c r="I1327" s="55" t="s">
        <v>604</v>
      </c>
      <c r="J1327" s="54" t="str">
        <f>VLOOKUP(G1327,'[1]TBPEPD_INDICADOR Gloria'!$L$131:$M$725,2,FALSE)</f>
        <v>6</v>
      </c>
    </row>
    <row r="1328" spans="3:10" x14ac:dyDescent="0.25">
      <c r="C1328" s="56"/>
      <c r="D1328" s="54" t="s">
        <v>325</v>
      </c>
      <c r="E1328" t="s">
        <v>326</v>
      </c>
      <c r="F1328" t="s">
        <v>1115</v>
      </c>
      <c r="G1328" s="54" t="s">
        <v>1116</v>
      </c>
      <c r="H1328" s="54" t="s">
        <v>35</v>
      </c>
      <c r="I1328" s="55" t="s">
        <v>1117</v>
      </c>
      <c r="J1328" s="54" t="str">
        <f>VLOOKUP(G1328,'[1]TBPEPD_INDICADOR Gloria'!$L$131:$M$725,2,FALSE)</f>
        <v>190</v>
      </c>
    </row>
    <row r="1329" spans="3:10" x14ac:dyDescent="0.25">
      <c r="C1329" s="56"/>
      <c r="D1329" s="54" t="s">
        <v>325</v>
      </c>
      <c r="E1329" t="s">
        <v>326</v>
      </c>
      <c r="F1329" t="s">
        <v>1118</v>
      </c>
      <c r="G1329" s="54" t="s">
        <v>1119</v>
      </c>
      <c r="H1329" s="54" t="s">
        <v>35</v>
      </c>
      <c r="I1329" s="55" t="s">
        <v>189</v>
      </c>
      <c r="J1329" s="54" t="str">
        <f>VLOOKUP(G1329,'[1]TBPEPD_INDICADOR Gloria'!$L$131:$M$725,2,FALSE)</f>
        <v>26</v>
      </c>
    </row>
    <row r="1330" spans="3:10" x14ac:dyDescent="0.25">
      <c r="C1330" s="56"/>
      <c r="D1330" s="54" t="s">
        <v>325</v>
      </c>
      <c r="E1330" t="s">
        <v>326</v>
      </c>
      <c r="F1330" t="s">
        <v>1120</v>
      </c>
      <c r="G1330" s="54" t="s">
        <v>1121</v>
      </c>
      <c r="H1330" s="54" t="s">
        <v>35</v>
      </c>
      <c r="I1330" s="55" t="s">
        <v>1122</v>
      </c>
      <c r="J1330" s="54" t="str">
        <f>VLOOKUP(G1330,'[1]TBPEPD_INDICADOR Gloria'!$L$131:$M$725,2,FALSE)</f>
        <v>1300</v>
      </c>
    </row>
    <row r="1331" spans="3:10" x14ac:dyDescent="0.25">
      <c r="C1331" s="56"/>
      <c r="D1331" s="54" t="s">
        <v>325</v>
      </c>
      <c r="E1331" t="s">
        <v>326</v>
      </c>
      <c r="F1331" t="s">
        <v>1123</v>
      </c>
      <c r="G1331" s="54" t="s">
        <v>1124</v>
      </c>
      <c r="H1331" s="54" t="s">
        <v>35</v>
      </c>
      <c r="I1331" s="55" t="s">
        <v>1125</v>
      </c>
      <c r="J1331" s="54" t="str">
        <f>VLOOKUP(G1331,'[1]TBPEPD_INDICADOR Gloria'!$L$131:$M$725,2,FALSE)</f>
        <v>350</v>
      </c>
    </row>
    <row r="1332" spans="3:10" x14ac:dyDescent="0.25">
      <c r="C1332" s="56"/>
      <c r="D1332" s="54" t="s">
        <v>330</v>
      </c>
      <c r="E1332" t="s">
        <v>331</v>
      </c>
      <c r="F1332" t="s">
        <v>1126</v>
      </c>
      <c r="G1332" s="54" t="s">
        <v>1127</v>
      </c>
      <c r="H1332" s="54" t="s">
        <v>35</v>
      </c>
      <c r="I1332" s="55" t="s">
        <v>604</v>
      </c>
      <c r="J1332" s="54" t="str">
        <f>VLOOKUP(G1332,'[1]TBPEPD_INDICADOR Gloria'!$L$131:$M$725,2,FALSE)</f>
        <v>6</v>
      </c>
    </row>
    <row r="1333" spans="3:10" x14ac:dyDescent="0.25">
      <c r="C1333" s="56"/>
      <c r="D1333" s="54" t="s">
        <v>330</v>
      </c>
      <c r="E1333" t="s">
        <v>331</v>
      </c>
      <c r="F1333" t="s">
        <v>1128</v>
      </c>
      <c r="G1333" s="54" t="s">
        <v>1129</v>
      </c>
      <c r="H1333" s="54" t="s">
        <v>35</v>
      </c>
      <c r="I1333" s="55" t="s">
        <v>1130</v>
      </c>
      <c r="J1333" s="54" t="str">
        <f>VLOOKUP(G1333,'[1]TBPEPD_INDICADOR Gloria'!$L$131:$M$725,2,FALSE)</f>
        <v>4</v>
      </c>
    </row>
    <row r="1334" spans="3:10" x14ac:dyDescent="0.25">
      <c r="C1334" s="56"/>
      <c r="D1334" s="54" t="s">
        <v>335</v>
      </c>
      <c r="E1334" t="s">
        <v>336</v>
      </c>
      <c r="F1334" t="s">
        <v>1131</v>
      </c>
      <c r="G1334" s="54" t="s">
        <v>1132</v>
      </c>
      <c r="H1334" s="54" t="s">
        <v>74</v>
      </c>
      <c r="I1334" s="55" t="s">
        <v>184</v>
      </c>
      <c r="J1334" s="54" t="str">
        <f>VLOOKUP(G1334,'[1]TBPEPD_INDICADOR Gloria'!$L$131:$M$725,2,FALSE)</f>
        <v>0</v>
      </c>
    </row>
    <row r="1335" spans="3:10" x14ac:dyDescent="0.25">
      <c r="C1335" s="56"/>
      <c r="D1335" s="54" t="s">
        <v>335</v>
      </c>
      <c r="E1335" t="s">
        <v>336</v>
      </c>
      <c r="F1335" t="s">
        <v>1133</v>
      </c>
      <c r="G1335" s="54" t="s">
        <v>1134</v>
      </c>
      <c r="H1335" s="54" t="s">
        <v>178</v>
      </c>
      <c r="I1335" s="55" t="s">
        <v>1135</v>
      </c>
      <c r="J1335" s="54" t="str">
        <f>VLOOKUP(G1335,'[1]TBPEPD_INDICADOR Gloria'!$L$131:$M$725,2,FALSE)</f>
        <v>27</v>
      </c>
    </row>
    <row r="1336" spans="3:10" x14ac:dyDescent="0.25">
      <c r="C1336" s="56"/>
      <c r="D1336" s="54" t="s">
        <v>335</v>
      </c>
      <c r="E1336" t="s">
        <v>336</v>
      </c>
      <c r="F1336" t="s">
        <v>1136</v>
      </c>
      <c r="G1336" s="54" t="s">
        <v>1137</v>
      </c>
      <c r="H1336" s="54" t="s">
        <v>35</v>
      </c>
      <c r="I1336" s="55" t="s">
        <v>1138</v>
      </c>
      <c r="J1336" s="54" t="str">
        <f>VLOOKUP(G1336,'[1]TBPEPD_INDICADOR Gloria'!$L$131:$M$725,2,FALSE)</f>
        <v>72</v>
      </c>
    </row>
    <row r="1337" spans="3:10" x14ac:dyDescent="0.25">
      <c r="C1337" s="56"/>
      <c r="D1337" s="54" t="s">
        <v>335</v>
      </c>
      <c r="E1337" t="s">
        <v>336</v>
      </c>
      <c r="F1337" t="s">
        <v>1139</v>
      </c>
      <c r="G1337" s="54" t="s">
        <v>1140</v>
      </c>
      <c r="H1337" s="54" t="s">
        <v>761</v>
      </c>
      <c r="I1337" s="55" t="s">
        <v>1141</v>
      </c>
      <c r="J1337" s="54" t="str">
        <f>VLOOKUP(G1337,'[1]TBPEPD_INDICADOR Gloria'!$L$131:$M$725,2,FALSE)</f>
        <v>41200</v>
      </c>
    </row>
    <row r="1338" spans="3:10" x14ac:dyDescent="0.25">
      <c r="C1338" s="56"/>
      <c r="D1338" s="54" t="s">
        <v>335</v>
      </c>
      <c r="E1338" t="s">
        <v>336</v>
      </c>
      <c r="F1338" t="s">
        <v>1142</v>
      </c>
      <c r="G1338" s="54" t="s">
        <v>1143</v>
      </c>
      <c r="H1338" s="54" t="s">
        <v>35</v>
      </c>
      <c r="I1338" s="55" t="s">
        <v>1144</v>
      </c>
      <c r="J1338" s="54" t="str">
        <f>VLOOKUP(G1338,'[1]TBPEPD_INDICADOR Gloria'!$L$131:$M$725,2,FALSE)</f>
        <v>62</v>
      </c>
    </row>
    <row r="1339" spans="3:10" x14ac:dyDescent="0.25">
      <c r="C1339" s="53"/>
      <c r="D1339" s="54" t="s">
        <v>339</v>
      </c>
      <c r="E1339" t="s">
        <v>340</v>
      </c>
      <c r="F1339" t="s">
        <v>1145</v>
      </c>
      <c r="G1339" s="54" t="s">
        <v>1146</v>
      </c>
      <c r="H1339" s="54" t="s">
        <v>35</v>
      </c>
      <c r="I1339" s="55" t="s">
        <v>1147</v>
      </c>
      <c r="J1339" s="54" t="str">
        <f>VLOOKUP(G1339,'[1]TBPEPD_INDICADOR Gloria'!$L$131:$M$725,2,FALSE)</f>
        <v>22</v>
      </c>
    </row>
    <row r="1340" spans="3:10" x14ac:dyDescent="0.25">
      <c r="C1340" s="56"/>
      <c r="D1340" s="54" t="s">
        <v>339</v>
      </c>
      <c r="E1340" t="s">
        <v>340</v>
      </c>
      <c r="F1340" t="s">
        <v>1148</v>
      </c>
      <c r="G1340" s="54" t="s">
        <v>1149</v>
      </c>
      <c r="H1340" s="54" t="s">
        <v>35</v>
      </c>
      <c r="I1340" s="55" t="s">
        <v>99</v>
      </c>
      <c r="J1340" s="54" t="str">
        <f>VLOOKUP(G1340,'[1]TBPEPD_INDICADOR Gloria'!$L$131:$M$725,2,FALSE)</f>
        <v>3</v>
      </c>
    </row>
    <row r="1341" spans="3:10" x14ac:dyDescent="0.25">
      <c r="C1341" s="56"/>
      <c r="D1341" s="54" t="s">
        <v>343</v>
      </c>
      <c r="E1341" t="s">
        <v>344</v>
      </c>
      <c r="F1341" t="s">
        <v>1150</v>
      </c>
      <c r="G1341" s="54" t="s">
        <v>1151</v>
      </c>
      <c r="H1341" s="54" t="s">
        <v>35</v>
      </c>
      <c r="I1341" s="55" t="s">
        <v>184</v>
      </c>
      <c r="J1341" s="54" t="str">
        <f>VLOOKUP(G1341,'[1]TBPEPD_INDICADOR Gloria'!$L$131:$M$725,2,FALSE)</f>
        <v>0</v>
      </c>
    </row>
    <row r="1342" spans="3:10" x14ac:dyDescent="0.25">
      <c r="C1342" s="53"/>
      <c r="D1342" s="54" t="s">
        <v>343</v>
      </c>
      <c r="E1342" t="s">
        <v>344</v>
      </c>
      <c r="F1342" t="s">
        <v>1152</v>
      </c>
      <c r="G1342" s="54" t="s">
        <v>1153</v>
      </c>
      <c r="H1342" s="54" t="s">
        <v>35</v>
      </c>
      <c r="I1342" s="55" t="s">
        <v>99</v>
      </c>
      <c r="J1342" s="54" t="str">
        <f>VLOOKUP(G1342,'[1]TBPEPD_INDICADOR Gloria'!$L$131:$M$725,2,FALSE)</f>
        <v>3</v>
      </c>
    </row>
    <row r="1343" spans="3:10" x14ac:dyDescent="0.25">
      <c r="C1343" s="53"/>
      <c r="D1343" s="54" t="s">
        <v>347</v>
      </c>
      <c r="E1343" t="s">
        <v>348</v>
      </c>
      <c r="F1343" t="s">
        <v>1154</v>
      </c>
      <c r="G1343" s="54" t="s">
        <v>1155</v>
      </c>
      <c r="H1343" s="54" t="s">
        <v>35</v>
      </c>
      <c r="I1343" s="55" t="s">
        <v>1156</v>
      </c>
      <c r="J1343" s="54" t="str">
        <f>VLOOKUP(G1343,'[1]TBPEPD_INDICADOR Gloria'!$L$131:$M$725,2,FALSE)</f>
        <v>841</v>
      </c>
    </row>
    <row r="1344" spans="3:10" x14ac:dyDescent="0.25">
      <c r="C1344" s="53"/>
      <c r="D1344" s="54" t="s">
        <v>347</v>
      </c>
      <c r="E1344" t="s">
        <v>348</v>
      </c>
      <c r="F1344" t="s">
        <v>1157</v>
      </c>
      <c r="G1344" s="54" t="s">
        <v>1158</v>
      </c>
      <c r="H1344" s="54" t="s">
        <v>35</v>
      </c>
      <c r="I1344" s="55" t="s">
        <v>89</v>
      </c>
      <c r="J1344" s="54" t="str">
        <f>VLOOKUP(G1344,'[1]TBPEPD_INDICADOR Gloria'!$L$131:$M$725,2,FALSE)</f>
        <v>2</v>
      </c>
    </row>
    <row r="1345" spans="3:10" x14ac:dyDescent="0.25">
      <c r="C1345" s="56"/>
      <c r="D1345" s="54" t="s">
        <v>347</v>
      </c>
      <c r="E1345" t="s">
        <v>348</v>
      </c>
      <c r="F1345" t="s">
        <v>1159</v>
      </c>
      <c r="G1345" s="54" t="s">
        <v>1160</v>
      </c>
      <c r="H1345" s="54" t="s">
        <v>35</v>
      </c>
      <c r="I1345" s="55" t="s">
        <v>1135</v>
      </c>
      <c r="J1345" s="54" t="str">
        <f>VLOOKUP(G1345,'[1]TBPEPD_INDICADOR Gloria'!$L$131:$M$725,2,FALSE)</f>
        <v>27</v>
      </c>
    </row>
    <row r="1346" spans="3:10" x14ac:dyDescent="0.25">
      <c r="C1346" s="56"/>
      <c r="D1346" s="54" t="s">
        <v>347</v>
      </c>
      <c r="E1346" t="s">
        <v>348</v>
      </c>
      <c r="F1346" t="s">
        <v>1161</v>
      </c>
      <c r="G1346" s="54" t="s">
        <v>1162</v>
      </c>
      <c r="H1346" s="54" t="s">
        <v>35</v>
      </c>
      <c r="I1346" s="55" t="s">
        <v>657</v>
      </c>
      <c r="J1346" s="54" t="str">
        <f>VLOOKUP(G1346,'[1]TBPEPD_INDICADOR Gloria'!$L$131:$M$725,2,FALSE)</f>
        <v>12</v>
      </c>
    </row>
    <row r="1347" spans="3:10" x14ac:dyDescent="0.25">
      <c r="C1347" s="56"/>
      <c r="D1347" s="54" t="s">
        <v>347</v>
      </c>
      <c r="E1347" t="s">
        <v>348</v>
      </c>
      <c r="F1347" t="s">
        <v>1163</v>
      </c>
      <c r="G1347" s="54" t="s">
        <v>1164</v>
      </c>
      <c r="H1347" s="54" t="s">
        <v>35</v>
      </c>
      <c r="I1347" s="55" t="s">
        <v>104</v>
      </c>
      <c r="J1347" s="54" t="str">
        <f>VLOOKUP(G1347,'[1]TBPEPD_INDICADOR Gloria'!$L$131:$M$725,2,FALSE)</f>
        <v>15</v>
      </c>
    </row>
    <row r="1348" spans="3:10" x14ac:dyDescent="0.25">
      <c r="C1348" s="56"/>
      <c r="D1348" s="54" t="s">
        <v>347</v>
      </c>
      <c r="E1348" t="s">
        <v>348</v>
      </c>
      <c r="F1348" t="s">
        <v>1165</v>
      </c>
      <c r="G1348" s="54" t="s">
        <v>1166</v>
      </c>
      <c r="H1348" s="54" t="s">
        <v>35</v>
      </c>
      <c r="I1348" s="55" t="s">
        <v>1167</v>
      </c>
      <c r="J1348" s="54" t="str">
        <f>VLOOKUP(G1348,'[1]TBPEPD_INDICADOR Gloria'!$L$131:$M$725,2,FALSE)</f>
        <v>127</v>
      </c>
    </row>
    <row r="1349" spans="3:10" x14ac:dyDescent="0.25">
      <c r="C1349" s="56"/>
      <c r="D1349" s="54" t="s">
        <v>347</v>
      </c>
      <c r="E1349" t="s">
        <v>348</v>
      </c>
      <c r="F1349" t="s">
        <v>1168</v>
      </c>
      <c r="G1349" s="54" t="s">
        <v>1169</v>
      </c>
      <c r="H1349" s="54" t="s">
        <v>1170</v>
      </c>
      <c r="I1349" s="55" t="s">
        <v>1171</v>
      </c>
      <c r="J1349" s="54" t="str">
        <f>VLOOKUP(G1349,'[1]TBPEPD_INDICADOR Gloria'!$L$131:$M$725,2,FALSE)</f>
        <v>38</v>
      </c>
    </row>
    <row r="1350" spans="3:10" x14ac:dyDescent="0.25">
      <c r="C1350" s="56"/>
      <c r="D1350" s="54" t="s">
        <v>351</v>
      </c>
      <c r="E1350" t="s">
        <v>352</v>
      </c>
      <c r="F1350" t="s">
        <v>1172</v>
      </c>
      <c r="G1350" t="s">
        <v>1173</v>
      </c>
      <c r="H1350" s="54" t="s">
        <v>35</v>
      </c>
      <c r="I1350" s="55" t="s">
        <v>1174</v>
      </c>
      <c r="J1350" s="54" t="str">
        <f>VLOOKUP(G1350,'[1]TBPEPD_INDICADOR Gloria'!$L$131:$M$725,2,FALSE)</f>
        <v>46</v>
      </c>
    </row>
    <row r="1351" spans="3:10" x14ac:dyDescent="0.25">
      <c r="C1351" s="56"/>
      <c r="D1351" s="54" t="s">
        <v>351</v>
      </c>
      <c r="E1351" t="s">
        <v>352</v>
      </c>
      <c r="F1351" t="s">
        <v>1175</v>
      </c>
      <c r="G1351" s="54" t="s">
        <v>1176</v>
      </c>
      <c r="H1351" s="54" t="s">
        <v>35</v>
      </c>
      <c r="I1351" s="55" t="s">
        <v>306</v>
      </c>
      <c r="J1351" s="54" t="str">
        <f>VLOOKUP(G1351,'[1]TBPEPD_INDICADOR Gloria'!$L$131:$M$725,2,FALSE)</f>
        <v>19</v>
      </c>
    </row>
    <row r="1352" spans="3:10" x14ac:dyDescent="0.25">
      <c r="C1352" s="56"/>
      <c r="D1352" s="54" t="s">
        <v>351</v>
      </c>
      <c r="E1352" t="s">
        <v>352</v>
      </c>
      <c r="F1352" t="s">
        <v>1177</v>
      </c>
      <c r="G1352" s="54" t="s">
        <v>1178</v>
      </c>
      <c r="H1352" s="54" t="s">
        <v>35</v>
      </c>
      <c r="I1352" s="55" t="s">
        <v>89</v>
      </c>
      <c r="J1352" s="54" t="str">
        <f>VLOOKUP(G1352,'[1]TBPEPD_INDICADOR Gloria'!$L$131:$M$725,2,FALSE)</f>
        <v>2</v>
      </c>
    </row>
    <row r="1353" spans="3:10" x14ac:dyDescent="0.25">
      <c r="C1353" s="56"/>
      <c r="D1353" s="54" t="s">
        <v>351</v>
      </c>
      <c r="E1353" t="s">
        <v>352</v>
      </c>
      <c r="F1353" t="s">
        <v>1179</v>
      </c>
      <c r="G1353" s="54" t="s">
        <v>1180</v>
      </c>
      <c r="H1353" s="54" t="s">
        <v>35</v>
      </c>
      <c r="I1353" s="55" t="s">
        <v>89</v>
      </c>
      <c r="J1353" s="54" t="str">
        <f>VLOOKUP(G1353,'[1]TBPEPD_INDICADOR Gloria'!$L$131:$M$725,2,FALSE)</f>
        <v>2</v>
      </c>
    </row>
    <row r="1354" spans="3:10" x14ac:dyDescent="0.25">
      <c r="C1354" s="56"/>
      <c r="D1354" s="54" t="s">
        <v>351</v>
      </c>
      <c r="E1354" t="s">
        <v>352</v>
      </c>
      <c r="F1354" t="s">
        <v>1181</v>
      </c>
      <c r="G1354" s="54" t="s">
        <v>1182</v>
      </c>
      <c r="H1354" s="54" t="s">
        <v>35</v>
      </c>
      <c r="I1354" s="55" t="s">
        <v>1135</v>
      </c>
      <c r="J1354" s="54" t="str">
        <f>VLOOKUP(G1354,'[1]TBPEPD_INDICADOR Gloria'!$L$131:$M$725,2,FALSE)</f>
        <v>27</v>
      </c>
    </row>
    <row r="1355" spans="3:10" x14ac:dyDescent="0.25">
      <c r="C1355" s="56"/>
      <c r="D1355" s="54" t="s">
        <v>351</v>
      </c>
      <c r="E1355" t="s">
        <v>352</v>
      </c>
      <c r="F1355" t="s">
        <v>1183</v>
      </c>
      <c r="G1355" s="54" t="s">
        <v>1184</v>
      </c>
      <c r="H1355" s="54" t="s">
        <v>35</v>
      </c>
      <c r="I1355" s="55" t="s">
        <v>214</v>
      </c>
      <c r="J1355" s="54" t="str">
        <f>VLOOKUP(G1355,'[1]TBPEPD_INDICADOR Gloria'!$L$131:$M$725,2,FALSE)</f>
        <v>13</v>
      </c>
    </row>
    <row r="1356" spans="3:10" x14ac:dyDescent="0.25">
      <c r="C1356" s="56"/>
      <c r="D1356" s="54" t="s">
        <v>351</v>
      </c>
      <c r="E1356" t="s">
        <v>352</v>
      </c>
      <c r="F1356" t="s">
        <v>1185</v>
      </c>
      <c r="G1356" s="54" t="s">
        <v>1186</v>
      </c>
      <c r="H1356" s="54" t="s">
        <v>74</v>
      </c>
      <c r="I1356" s="55" t="s">
        <v>1147</v>
      </c>
      <c r="J1356" s="54" t="str">
        <f>VLOOKUP(G1356,'[1]TBPEPD_INDICADOR Gloria'!$L$131:$M$725,2,FALSE)</f>
        <v>22</v>
      </c>
    </row>
    <row r="1357" spans="3:10" x14ac:dyDescent="0.25">
      <c r="C1357" s="56"/>
      <c r="D1357" s="54" t="s">
        <v>351</v>
      </c>
      <c r="E1357" t="s">
        <v>352</v>
      </c>
      <c r="F1357" t="s">
        <v>1187</v>
      </c>
      <c r="G1357" s="54" t="s">
        <v>1188</v>
      </c>
      <c r="H1357" s="54" t="s">
        <v>74</v>
      </c>
      <c r="I1357" s="55" t="s">
        <v>1189</v>
      </c>
      <c r="J1357" s="54" t="str">
        <f>VLOOKUP(G1357,'[1]TBPEPD_INDICADOR Gloria'!$L$131:$M$725,2,FALSE)</f>
        <v>24,5</v>
      </c>
    </row>
    <row r="1358" spans="3:10" x14ac:dyDescent="0.25">
      <c r="C1358" s="56"/>
      <c r="D1358" s="54" t="s">
        <v>351</v>
      </c>
      <c r="E1358" t="s">
        <v>352</v>
      </c>
      <c r="F1358" t="s">
        <v>1190</v>
      </c>
      <c r="G1358" s="54" t="s">
        <v>1191</v>
      </c>
      <c r="H1358" s="54" t="s">
        <v>35</v>
      </c>
      <c r="I1358" s="55" t="s">
        <v>184</v>
      </c>
      <c r="J1358" s="54" t="str">
        <f>VLOOKUP(G1358,'[1]TBPEPD_INDICADOR Gloria'!$L$131:$M$725,2,FALSE)</f>
        <v>0</v>
      </c>
    </row>
    <row r="1359" spans="3:10" x14ac:dyDescent="0.25">
      <c r="C1359" s="56"/>
      <c r="D1359" s="54" t="s">
        <v>356</v>
      </c>
      <c r="E1359" t="s">
        <v>357</v>
      </c>
      <c r="F1359" t="s">
        <v>1192</v>
      </c>
      <c r="G1359" s="54" t="s">
        <v>1193</v>
      </c>
      <c r="H1359" s="54" t="s">
        <v>35</v>
      </c>
      <c r="I1359" s="55" t="s">
        <v>1194</v>
      </c>
      <c r="J1359" s="54" t="str">
        <f>VLOOKUP(G1359,'[1]TBPEPD_INDICADOR Gloria'!$L$131:$M$725,2,FALSE)</f>
        <v>1425</v>
      </c>
    </row>
    <row r="1360" spans="3:10" x14ac:dyDescent="0.25">
      <c r="C1360" s="56"/>
      <c r="D1360" s="54" t="s">
        <v>356</v>
      </c>
      <c r="E1360" t="s">
        <v>357</v>
      </c>
      <c r="F1360" t="s">
        <v>1195</v>
      </c>
      <c r="G1360" s="54" t="s">
        <v>1196</v>
      </c>
      <c r="H1360" s="54" t="s">
        <v>35</v>
      </c>
      <c r="I1360" s="55" t="s">
        <v>89</v>
      </c>
      <c r="J1360" s="54" t="str">
        <f>VLOOKUP(G1360,'[1]TBPEPD_INDICADOR Gloria'!$L$131:$M$725,2,FALSE)</f>
        <v>2</v>
      </c>
    </row>
    <row r="1361" spans="3:10" x14ac:dyDescent="0.25">
      <c r="C1361" s="56"/>
      <c r="D1361" s="54" t="s">
        <v>361</v>
      </c>
      <c r="E1361" t="s">
        <v>362</v>
      </c>
      <c r="F1361" t="s">
        <v>1197</v>
      </c>
      <c r="G1361" s="54" t="s">
        <v>1198</v>
      </c>
      <c r="H1361" s="54" t="s">
        <v>35</v>
      </c>
      <c r="I1361" s="55" t="s">
        <v>89</v>
      </c>
      <c r="J1361" s="54" t="str">
        <f>VLOOKUP(G1361,'[1]TBPEPD_INDICADOR Gloria'!$L$131:$M$725,2,FALSE)</f>
        <v>2</v>
      </c>
    </row>
    <row r="1362" spans="3:10" x14ac:dyDescent="0.25">
      <c r="C1362" s="56"/>
      <c r="D1362" s="54" t="s">
        <v>361</v>
      </c>
      <c r="E1362" t="s">
        <v>362</v>
      </c>
      <c r="F1362" t="s">
        <v>1199</v>
      </c>
      <c r="G1362" s="54" t="s">
        <v>1200</v>
      </c>
      <c r="H1362" s="54" t="s">
        <v>74</v>
      </c>
      <c r="I1362" s="55" t="s">
        <v>516</v>
      </c>
      <c r="J1362" s="54" t="str">
        <f>VLOOKUP(G1362,'[1]TBPEPD_INDICADOR Gloria'!$L$131:$M$725,2,FALSE)</f>
        <v>33</v>
      </c>
    </row>
    <row r="1363" spans="3:10" x14ac:dyDescent="0.25">
      <c r="C1363" s="56"/>
      <c r="D1363" s="54" t="s">
        <v>365</v>
      </c>
      <c r="E1363" t="s">
        <v>366</v>
      </c>
      <c r="F1363" t="s">
        <v>1201</v>
      </c>
      <c r="G1363" s="54" t="s">
        <v>1202</v>
      </c>
      <c r="H1363" s="54" t="s">
        <v>35</v>
      </c>
      <c r="I1363" s="55" t="s">
        <v>604</v>
      </c>
      <c r="J1363" s="54" t="str">
        <f>VLOOKUP(G1363,'[1]TBPEPD_INDICADOR Gloria'!$L$131:$M$725,2,FALSE)</f>
        <v>6</v>
      </c>
    </row>
    <row r="1364" spans="3:10" x14ac:dyDescent="0.25">
      <c r="C1364" s="56"/>
      <c r="D1364" s="54" t="s">
        <v>365</v>
      </c>
      <c r="E1364" t="s">
        <v>366</v>
      </c>
      <c r="F1364" t="s">
        <v>1203</v>
      </c>
      <c r="G1364" s="54" t="s">
        <v>1204</v>
      </c>
      <c r="H1364" s="54" t="s">
        <v>35</v>
      </c>
      <c r="I1364" s="55" t="s">
        <v>134</v>
      </c>
      <c r="J1364" s="54" t="str">
        <f>VLOOKUP(G1364,'[1]TBPEPD_INDICADOR Gloria'!$L$131:$M$725,2,FALSE)</f>
        <v>5</v>
      </c>
    </row>
    <row r="1365" spans="3:10" x14ac:dyDescent="0.25">
      <c r="C1365" s="56"/>
      <c r="D1365" s="54" t="s">
        <v>365</v>
      </c>
      <c r="E1365" t="s">
        <v>366</v>
      </c>
      <c r="F1365" t="s">
        <v>1205</v>
      </c>
      <c r="G1365" s="54" t="s">
        <v>1206</v>
      </c>
      <c r="H1365" s="54" t="s">
        <v>35</v>
      </c>
      <c r="I1365" s="55" t="s">
        <v>161</v>
      </c>
      <c r="J1365" s="54" t="str">
        <f>VLOOKUP(G1365,'[1]TBPEPD_INDICADOR Gloria'!$L$131:$M$725,2,FALSE)</f>
        <v>0,5</v>
      </c>
    </row>
    <row r="1366" spans="3:10" x14ac:dyDescent="0.25">
      <c r="C1366" s="56"/>
      <c r="D1366" s="54" t="s">
        <v>365</v>
      </c>
      <c r="E1366" t="s">
        <v>366</v>
      </c>
      <c r="F1366" t="s">
        <v>1207</v>
      </c>
      <c r="G1366" s="54" t="s">
        <v>1208</v>
      </c>
      <c r="H1366" s="54" t="s">
        <v>35</v>
      </c>
      <c r="I1366" s="55" t="s">
        <v>1130</v>
      </c>
      <c r="J1366" s="54" t="str">
        <f>VLOOKUP(G1366,'[1]TBPEPD_INDICADOR Gloria'!$L$131:$M$725,2,FALSE)</f>
        <v>4</v>
      </c>
    </row>
    <row r="1367" spans="3:10" x14ac:dyDescent="0.25">
      <c r="C1367" s="56"/>
      <c r="D1367" s="54" t="s">
        <v>369</v>
      </c>
      <c r="E1367" t="s">
        <v>370</v>
      </c>
      <c r="F1367" t="s">
        <v>1209</v>
      </c>
      <c r="G1367" s="54" t="s">
        <v>1210</v>
      </c>
      <c r="H1367" s="54" t="s">
        <v>35</v>
      </c>
      <c r="I1367" s="55" t="s">
        <v>1211</v>
      </c>
      <c r="J1367" s="54" t="str">
        <f>VLOOKUP(G1367,'[1]TBPEPD_INDICADOR Gloria'!$L$131:$M$725,2,FALSE)</f>
        <v>0,2</v>
      </c>
    </row>
    <row r="1368" spans="3:10" x14ac:dyDescent="0.25">
      <c r="C1368" s="56"/>
      <c r="D1368" s="54" t="s">
        <v>369</v>
      </c>
      <c r="E1368" t="s">
        <v>370</v>
      </c>
      <c r="F1368" t="s">
        <v>1212</v>
      </c>
      <c r="G1368" s="54" t="s">
        <v>1213</v>
      </c>
      <c r="H1368" s="54" t="s">
        <v>35</v>
      </c>
      <c r="I1368" s="55" t="s">
        <v>311</v>
      </c>
      <c r="J1368" s="54" t="str">
        <f>VLOOKUP(G1368,'[1]TBPEPD_INDICADOR Gloria'!$L$131:$M$725,2,FALSE)</f>
        <v>7</v>
      </c>
    </row>
    <row r="1369" spans="3:10" x14ac:dyDescent="0.25">
      <c r="C1369" s="56"/>
      <c r="D1369" s="54" t="s">
        <v>369</v>
      </c>
      <c r="E1369" t="s">
        <v>370</v>
      </c>
      <c r="F1369" t="s">
        <v>1214</v>
      </c>
      <c r="G1369" s="54" t="s">
        <v>1215</v>
      </c>
      <c r="H1369" s="54" t="s">
        <v>35</v>
      </c>
      <c r="I1369" s="55" t="s">
        <v>99</v>
      </c>
      <c r="J1369" s="54" t="str">
        <f>VLOOKUP(G1369,'[1]TBPEPD_INDICADOR Gloria'!$L$131:$M$725,2,FALSE)</f>
        <v>3</v>
      </c>
    </row>
    <row r="1370" spans="3:10" x14ac:dyDescent="0.25">
      <c r="C1370" s="56"/>
      <c r="D1370" s="54" t="s">
        <v>369</v>
      </c>
      <c r="E1370" t="s">
        <v>370</v>
      </c>
      <c r="F1370" t="s">
        <v>1216</v>
      </c>
      <c r="G1370" s="54" t="s">
        <v>1217</v>
      </c>
      <c r="H1370" s="54" t="s">
        <v>35</v>
      </c>
      <c r="I1370" s="55" t="s">
        <v>1211</v>
      </c>
      <c r="J1370" s="54" t="str">
        <f>VLOOKUP(G1370,'[1]TBPEPD_INDICADOR Gloria'!$L$131:$M$725,2,FALSE)</f>
        <v>0,2</v>
      </c>
    </row>
    <row r="1371" spans="3:10" x14ac:dyDescent="0.25">
      <c r="C1371" s="56"/>
      <c r="D1371" s="54" t="s">
        <v>369</v>
      </c>
      <c r="E1371" t="s">
        <v>370</v>
      </c>
      <c r="F1371" t="s">
        <v>1218</v>
      </c>
      <c r="G1371" s="54" t="s">
        <v>1219</v>
      </c>
      <c r="H1371" s="54" t="s">
        <v>35</v>
      </c>
      <c r="I1371" s="55" t="s">
        <v>521</v>
      </c>
      <c r="J1371" s="54" t="str">
        <f>VLOOKUP(G1371,'[1]TBPEPD_INDICADOR Gloria'!$L$131:$M$725,2,FALSE)</f>
        <v>9</v>
      </c>
    </row>
    <row r="1372" spans="3:10" x14ac:dyDescent="0.25">
      <c r="C1372" s="56"/>
      <c r="D1372" s="54" t="s">
        <v>369</v>
      </c>
      <c r="E1372" t="s">
        <v>370</v>
      </c>
      <c r="F1372" t="s">
        <v>1220</v>
      </c>
      <c r="G1372" s="54" t="s">
        <v>1221</v>
      </c>
      <c r="H1372" s="54" t="s">
        <v>35</v>
      </c>
      <c r="I1372" s="55" t="s">
        <v>1222</v>
      </c>
      <c r="J1372" s="54" t="str">
        <f>VLOOKUP(G1372,'[1]TBPEPD_INDICADOR Gloria'!$L$131:$M$725,2,FALSE)</f>
        <v>0,3</v>
      </c>
    </row>
    <row r="1373" spans="3:10" x14ac:dyDescent="0.25">
      <c r="C1373" s="56"/>
      <c r="D1373" s="54" t="s">
        <v>369</v>
      </c>
      <c r="E1373" t="s">
        <v>370</v>
      </c>
      <c r="F1373" t="s">
        <v>1223</v>
      </c>
      <c r="G1373" s="54" t="s">
        <v>1224</v>
      </c>
      <c r="H1373" s="54" t="s">
        <v>35</v>
      </c>
      <c r="I1373" s="55" t="s">
        <v>1211</v>
      </c>
      <c r="J1373" s="54" t="str">
        <f>VLOOKUP(G1373,'[1]TBPEPD_INDICADOR Gloria'!$L$131:$M$725,2,FALSE)</f>
        <v>0,2</v>
      </c>
    </row>
    <row r="1374" spans="3:10" x14ac:dyDescent="0.25">
      <c r="C1374" s="56"/>
      <c r="D1374" s="54" t="s">
        <v>369</v>
      </c>
      <c r="E1374" t="s">
        <v>370</v>
      </c>
      <c r="F1374" t="s">
        <v>1225</v>
      </c>
      <c r="G1374" s="54" t="s">
        <v>1226</v>
      </c>
      <c r="H1374" s="54" t="s">
        <v>35</v>
      </c>
      <c r="I1374" s="55" t="s">
        <v>121</v>
      </c>
      <c r="J1374" s="54" t="str">
        <f>VLOOKUP(G1374,'[1]TBPEPD_INDICADOR Gloria'!$L$131:$M$725,2,FALSE)</f>
        <v>1</v>
      </c>
    </row>
    <row r="1375" spans="3:10" x14ac:dyDescent="0.25">
      <c r="C1375" s="56"/>
      <c r="D1375" s="54" t="s">
        <v>369</v>
      </c>
      <c r="E1375" t="s">
        <v>370</v>
      </c>
      <c r="F1375" t="s">
        <v>1227</v>
      </c>
      <c r="G1375" s="54" t="s">
        <v>1228</v>
      </c>
      <c r="H1375" s="54" t="s">
        <v>35</v>
      </c>
      <c r="I1375" s="55" t="s">
        <v>121</v>
      </c>
      <c r="J1375" s="54" t="str">
        <f>VLOOKUP(G1375,'[1]TBPEPD_INDICADOR Gloria'!$L$131:$M$725,2,FALSE)</f>
        <v>1</v>
      </c>
    </row>
    <row r="1376" spans="3:10" x14ac:dyDescent="0.25">
      <c r="C1376" s="56"/>
      <c r="D1376" s="54" t="s">
        <v>369</v>
      </c>
      <c r="E1376" t="s">
        <v>370</v>
      </c>
      <c r="F1376" t="s">
        <v>1229</v>
      </c>
      <c r="G1376" s="54" t="s">
        <v>1230</v>
      </c>
      <c r="H1376" s="54" t="s">
        <v>35</v>
      </c>
      <c r="I1376" s="55" t="s">
        <v>320</v>
      </c>
      <c r="J1376" s="54" t="str">
        <f>VLOOKUP(G1376,'[1]TBPEPD_INDICADOR Gloria'!$L$131:$M$725,2,FALSE)</f>
        <v>30</v>
      </c>
    </row>
    <row r="1377" spans="3:10" x14ac:dyDescent="0.25">
      <c r="C1377" s="56"/>
      <c r="D1377" s="54" t="s">
        <v>373</v>
      </c>
      <c r="E1377" t="s">
        <v>374</v>
      </c>
      <c r="F1377" t="s">
        <v>1231</v>
      </c>
      <c r="G1377" s="54" t="s">
        <v>1232</v>
      </c>
      <c r="H1377" s="54" t="s">
        <v>35</v>
      </c>
      <c r="I1377" s="55" t="s">
        <v>680</v>
      </c>
      <c r="J1377" s="54" t="str">
        <f>VLOOKUP(G1377,'[1]TBPEPD_INDICADOR Gloria'!$L$131:$M$725,2,FALSE)</f>
        <v>37</v>
      </c>
    </row>
    <row r="1378" spans="3:10" x14ac:dyDescent="0.25">
      <c r="C1378" s="56"/>
      <c r="D1378" s="54" t="s">
        <v>373</v>
      </c>
      <c r="E1378" t="s">
        <v>374</v>
      </c>
      <c r="F1378" t="s">
        <v>1233</v>
      </c>
      <c r="G1378" s="54" t="s">
        <v>1234</v>
      </c>
      <c r="H1378" s="54" t="s">
        <v>35</v>
      </c>
      <c r="I1378" s="55" t="s">
        <v>1222</v>
      </c>
      <c r="J1378" s="54" t="str">
        <f>VLOOKUP(G1378,'[1]TBPEPD_INDICADOR Gloria'!$L$131:$M$725,2,FALSE)</f>
        <v>0,3</v>
      </c>
    </row>
    <row r="1379" spans="3:10" x14ac:dyDescent="0.25">
      <c r="C1379" s="56"/>
      <c r="D1379" s="54" t="s">
        <v>373</v>
      </c>
      <c r="E1379" t="s">
        <v>374</v>
      </c>
      <c r="F1379" t="s">
        <v>1235</v>
      </c>
      <c r="G1379" s="54" t="s">
        <v>1236</v>
      </c>
      <c r="H1379" s="54" t="s">
        <v>35</v>
      </c>
      <c r="I1379" s="55" t="s">
        <v>1237</v>
      </c>
      <c r="J1379" s="54" t="str">
        <f>VLOOKUP(G1379,'[1]TBPEPD_INDICADOR Gloria'!$L$131:$M$725,2,FALSE)</f>
        <v>800</v>
      </c>
    </row>
    <row r="1380" spans="3:10" x14ac:dyDescent="0.25">
      <c r="C1380" s="56"/>
      <c r="D1380" s="54" t="s">
        <v>373</v>
      </c>
      <c r="E1380" t="s">
        <v>374</v>
      </c>
      <c r="F1380" t="s">
        <v>1238</v>
      </c>
      <c r="G1380" s="54" t="s">
        <v>1239</v>
      </c>
      <c r="H1380" s="54" t="s">
        <v>35</v>
      </c>
      <c r="I1380" s="55" t="s">
        <v>99</v>
      </c>
      <c r="J1380" s="54" t="str">
        <f>VLOOKUP(G1380,'[1]TBPEPD_INDICADOR Gloria'!$L$131:$M$725,2,FALSE)</f>
        <v>3</v>
      </c>
    </row>
    <row r="1381" spans="3:10" x14ac:dyDescent="0.25">
      <c r="C1381" s="56"/>
      <c r="D1381" s="54" t="s">
        <v>373</v>
      </c>
      <c r="E1381" t="s">
        <v>374</v>
      </c>
      <c r="F1381" t="s">
        <v>1240</v>
      </c>
      <c r="G1381" s="54" t="s">
        <v>1241</v>
      </c>
      <c r="H1381" s="54" t="s">
        <v>35</v>
      </c>
      <c r="I1381" s="55" t="s">
        <v>121</v>
      </c>
      <c r="J1381" s="54" t="str">
        <f>VLOOKUP(G1381,'[1]TBPEPD_INDICADOR Gloria'!$L$131:$M$725,2,FALSE)</f>
        <v>1</v>
      </c>
    </row>
    <row r="1382" spans="3:10" x14ac:dyDescent="0.25">
      <c r="C1382" s="56"/>
      <c r="D1382" s="54" t="s">
        <v>373</v>
      </c>
      <c r="E1382" t="s">
        <v>374</v>
      </c>
      <c r="F1382" t="s">
        <v>1242</v>
      </c>
      <c r="G1382" s="54" t="s">
        <v>1243</v>
      </c>
      <c r="H1382" s="54" t="s">
        <v>35</v>
      </c>
      <c r="I1382" s="55">
        <v>0.25</v>
      </c>
      <c r="J1382" s="54">
        <f>VLOOKUP(G1382,'[1]TBPEPD_INDICADOR Gloria'!$L$131:$M$725,2,FALSE)</f>
        <v>0.25</v>
      </c>
    </row>
    <row r="1383" spans="3:10" x14ac:dyDescent="0.25">
      <c r="C1383" s="56"/>
      <c r="D1383" s="54" t="s">
        <v>373</v>
      </c>
      <c r="E1383" t="s">
        <v>374</v>
      </c>
      <c r="F1383" t="s">
        <v>1244</v>
      </c>
      <c r="G1383" s="54" t="s">
        <v>1245</v>
      </c>
      <c r="H1383" s="54" t="s">
        <v>35</v>
      </c>
      <c r="I1383" s="55" t="s">
        <v>511</v>
      </c>
      <c r="J1383" s="54" t="str">
        <f>VLOOKUP(G1383,'[1]TBPEPD_INDICADOR Gloria'!$L$131:$M$725,2,FALSE)</f>
        <v>40</v>
      </c>
    </row>
    <row r="1384" spans="3:10" x14ac:dyDescent="0.25">
      <c r="C1384" s="56"/>
      <c r="D1384" s="54" t="s">
        <v>373</v>
      </c>
      <c r="E1384" t="s">
        <v>374</v>
      </c>
      <c r="F1384" t="s">
        <v>1246</v>
      </c>
      <c r="G1384" s="54" t="s">
        <v>1247</v>
      </c>
      <c r="H1384" s="54" t="s">
        <v>35</v>
      </c>
      <c r="I1384" s="55">
        <v>0.25</v>
      </c>
      <c r="J1384" s="54">
        <f>VLOOKUP(G1384,'[1]TBPEPD_INDICADOR Gloria'!$L$131:$M$725,2,FALSE)</f>
        <v>0.25</v>
      </c>
    </row>
    <row r="1385" spans="3:10" x14ac:dyDescent="0.25">
      <c r="C1385" s="56"/>
      <c r="D1385" s="54" t="s">
        <v>377</v>
      </c>
      <c r="E1385" t="s">
        <v>378</v>
      </c>
      <c r="F1385" t="s">
        <v>1248</v>
      </c>
      <c r="G1385" s="54" t="s">
        <v>1249</v>
      </c>
      <c r="H1385" s="54" t="s">
        <v>35</v>
      </c>
      <c r="I1385" s="55">
        <v>0.25</v>
      </c>
      <c r="J1385" s="54">
        <f>VLOOKUP(G1385,'[1]TBPEPD_INDICADOR Gloria'!$L$131:$M$725,2,FALSE)</f>
        <v>0.25</v>
      </c>
    </row>
    <row r="1386" spans="3:10" x14ac:dyDescent="0.25">
      <c r="C1386" s="56"/>
      <c r="D1386" s="54" t="s">
        <v>377</v>
      </c>
      <c r="E1386" t="s">
        <v>378</v>
      </c>
      <c r="F1386" t="s">
        <v>1250</v>
      </c>
      <c r="G1386" s="54" t="s">
        <v>1251</v>
      </c>
      <c r="H1386" s="54" t="s">
        <v>35</v>
      </c>
      <c r="I1386" s="55" t="s">
        <v>1222</v>
      </c>
      <c r="J1386" s="54" t="str">
        <f>VLOOKUP(G1386,'[1]TBPEPD_INDICADOR Gloria'!$L$131:$M$725,2,FALSE)</f>
        <v>0,3</v>
      </c>
    </row>
    <row r="1387" spans="3:10" x14ac:dyDescent="0.25">
      <c r="C1387" s="56"/>
      <c r="D1387" s="54" t="s">
        <v>377</v>
      </c>
      <c r="E1387" t="s">
        <v>378</v>
      </c>
      <c r="F1387" t="s">
        <v>1252</v>
      </c>
      <c r="G1387" s="54" t="s">
        <v>1253</v>
      </c>
      <c r="H1387" s="54" t="s">
        <v>35</v>
      </c>
      <c r="I1387" s="55" t="s">
        <v>99</v>
      </c>
      <c r="J1387" s="54" t="str">
        <f>VLOOKUP(G1387,'[1]TBPEPD_INDICADOR Gloria'!$L$131:$M$725,2,FALSE)</f>
        <v>3</v>
      </c>
    </row>
    <row r="1388" spans="3:10" x14ac:dyDescent="0.25">
      <c r="C1388" s="56"/>
      <c r="D1388" s="54" t="s">
        <v>377</v>
      </c>
      <c r="E1388" t="s">
        <v>378</v>
      </c>
      <c r="F1388" t="s">
        <v>1254</v>
      </c>
      <c r="G1388" s="54" t="s">
        <v>1255</v>
      </c>
      <c r="H1388" s="54" t="s">
        <v>35</v>
      </c>
      <c r="I1388" s="55" t="s">
        <v>214</v>
      </c>
      <c r="J1388" s="54" t="str">
        <f>VLOOKUP(G1388,'[1]TBPEPD_INDICADOR Gloria'!$L$131:$M$725,2,FALSE)</f>
        <v>13</v>
      </c>
    </row>
    <row r="1389" spans="3:10" x14ac:dyDescent="0.25">
      <c r="C1389" s="56"/>
      <c r="D1389" s="54" t="s">
        <v>377</v>
      </c>
      <c r="E1389" t="s">
        <v>378</v>
      </c>
      <c r="F1389" t="s">
        <v>1256</v>
      </c>
      <c r="G1389" s="54" t="s">
        <v>1257</v>
      </c>
      <c r="H1389" s="54" t="s">
        <v>35</v>
      </c>
      <c r="I1389" s="55" t="s">
        <v>121</v>
      </c>
      <c r="J1389" s="54" t="str">
        <f>VLOOKUP(G1389,'[1]TBPEPD_INDICADOR Gloria'!$L$131:$M$725,2,FALSE)</f>
        <v>1</v>
      </c>
    </row>
    <row r="1390" spans="3:10" x14ac:dyDescent="0.25">
      <c r="C1390" s="56"/>
      <c r="D1390" s="54" t="s">
        <v>377</v>
      </c>
      <c r="E1390" t="s">
        <v>378</v>
      </c>
      <c r="F1390" t="s">
        <v>1258</v>
      </c>
      <c r="G1390" s="54" t="s">
        <v>1259</v>
      </c>
      <c r="H1390" s="54" t="s">
        <v>35</v>
      </c>
      <c r="I1390" s="55" t="s">
        <v>329</v>
      </c>
      <c r="J1390" s="54" t="str">
        <f>VLOOKUP(G1390,'[1]TBPEPD_INDICADOR Gloria'!$L$131:$M$725,2,FALSE)</f>
        <v>50</v>
      </c>
    </row>
    <row r="1391" spans="3:10" x14ac:dyDescent="0.25">
      <c r="C1391" s="56"/>
      <c r="D1391" s="54" t="s">
        <v>377</v>
      </c>
      <c r="E1391" t="s">
        <v>378</v>
      </c>
      <c r="F1391" t="s">
        <v>1260</v>
      </c>
      <c r="G1391" s="54" t="s">
        <v>1261</v>
      </c>
      <c r="H1391" s="54" t="s">
        <v>35</v>
      </c>
      <c r="I1391" s="55" t="s">
        <v>121</v>
      </c>
      <c r="J1391" s="54" t="str">
        <f>VLOOKUP(G1391,'[1]TBPEPD_INDICADOR Gloria'!$L$131:$M$725,2,FALSE)</f>
        <v>1</v>
      </c>
    </row>
    <row r="1392" spans="3:10" x14ac:dyDescent="0.25">
      <c r="C1392" s="56"/>
      <c r="D1392" s="54" t="s">
        <v>382</v>
      </c>
      <c r="E1392" t="s">
        <v>383</v>
      </c>
      <c r="F1392" t="s">
        <v>1262</v>
      </c>
      <c r="G1392" s="54" t="s">
        <v>1263</v>
      </c>
      <c r="H1392" s="54" t="s">
        <v>35</v>
      </c>
      <c r="I1392" s="55" t="s">
        <v>1222</v>
      </c>
      <c r="J1392" s="54" t="str">
        <f>VLOOKUP(G1392,'[1]TBPEPD_INDICADOR Gloria'!$L$131:$M$725,2,FALSE)</f>
        <v>0,3</v>
      </c>
    </row>
    <row r="1393" spans="3:10" x14ac:dyDescent="0.25">
      <c r="C1393" s="56"/>
      <c r="D1393" s="54" t="s">
        <v>382</v>
      </c>
      <c r="E1393" t="s">
        <v>383</v>
      </c>
      <c r="F1393" t="s">
        <v>1264</v>
      </c>
      <c r="G1393" s="54" t="s">
        <v>1265</v>
      </c>
      <c r="H1393" s="54" t="s">
        <v>35</v>
      </c>
      <c r="I1393" s="55" t="s">
        <v>1130</v>
      </c>
      <c r="J1393" s="54" t="str">
        <f>VLOOKUP(G1393,'[1]TBPEPD_INDICADOR Gloria'!$L$131:$M$725,2,FALSE)</f>
        <v>4</v>
      </c>
    </row>
    <row r="1394" spans="3:10" x14ac:dyDescent="0.25">
      <c r="C1394" s="56"/>
      <c r="D1394" s="54" t="s">
        <v>382</v>
      </c>
      <c r="E1394" t="s">
        <v>383</v>
      </c>
      <c r="F1394" t="s">
        <v>1266</v>
      </c>
      <c r="G1394" s="54" t="s">
        <v>1267</v>
      </c>
      <c r="H1394" s="54" t="s">
        <v>35</v>
      </c>
      <c r="I1394" s="55" t="s">
        <v>1147</v>
      </c>
      <c r="J1394" s="54" t="str">
        <f>VLOOKUP(G1394,'[1]TBPEPD_INDICADOR Gloria'!$L$131:$M$725,2,FALSE)</f>
        <v>22</v>
      </c>
    </row>
    <row r="1395" spans="3:10" x14ac:dyDescent="0.25">
      <c r="C1395" s="56"/>
      <c r="D1395" s="54" t="s">
        <v>382</v>
      </c>
      <c r="E1395" t="s">
        <v>383</v>
      </c>
      <c r="F1395" t="s">
        <v>1268</v>
      </c>
      <c r="G1395" s="54" t="s">
        <v>1269</v>
      </c>
      <c r="H1395" s="54" t="s">
        <v>35</v>
      </c>
      <c r="I1395" s="55" t="s">
        <v>99</v>
      </c>
      <c r="J1395" s="54" t="str">
        <f>VLOOKUP(G1395,'[1]TBPEPD_INDICADOR Gloria'!$L$131:$M$725,2,FALSE)</f>
        <v>3</v>
      </c>
    </row>
    <row r="1396" spans="3:10" x14ac:dyDescent="0.25">
      <c r="C1396" s="56"/>
      <c r="D1396" s="54" t="s">
        <v>382</v>
      </c>
      <c r="E1396" t="s">
        <v>383</v>
      </c>
      <c r="F1396" t="s">
        <v>1270</v>
      </c>
      <c r="G1396" s="54" t="s">
        <v>1271</v>
      </c>
      <c r="H1396" s="54" t="s">
        <v>35</v>
      </c>
      <c r="I1396" s="55" t="s">
        <v>121</v>
      </c>
      <c r="J1396" s="54" t="str">
        <f>VLOOKUP(G1396,'[1]TBPEPD_INDICADOR Gloria'!$L$131:$M$725,2,FALSE)</f>
        <v>1</v>
      </c>
    </row>
    <row r="1397" spans="3:10" x14ac:dyDescent="0.25">
      <c r="C1397" s="56"/>
      <c r="D1397" s="54" t="s">
        <v>382</v>
      </c>
      <c r="E1397" t="s">
        <v>383</v>
      </c>
      <c r="F1397" t="s">
        <v>1272</v>
      </c>
      <c r="G1397" s="54" t="s">
        <v>1273</v>
      </c>
      <c r="H1397" s="54" t="s">
        <v>35</v>
      </c>
      <c r="I1397" s="55" t="s">
        <v>89</v>
      </c>
      <c r="J1397" s="54" t="str">
        <f>VLOOKUP(G1397,'[1]TBPEPD_INDICADOR Gloria'!$L$131:$M$725,2,FALSE)</f>
        <v>2</v>
      </c>
    </row>
    <row r="1398" spans="3:10" x14ac:dyDescent="0.25">
      <c r="C1398" s="56"/>
      <c r="D1398" s="54" t="s">
        <v>382</v>
      </c>
      <c r="E1398" t="s">
        <v>383</v>
      </c>
      <c r="F1398" t="s">
        <v>1274</v>
      </c>
      <c r="G1398" s="54" t="s">
        <v>1275</v>
      </c>
      <c r="H1398" s="54" t="s">
        <v>35</v>
      </c>
      <c r="I1398" s="55" t="s">
        <v>320</v>
      </c>
      <c r="J1398" s="54" t="str">
        <f>VLOOKUP(G1398,'[1]TBPEPD_INDICADOR Gloria'!$L$131:$M$725,2,FALSE)</f>
        <v>30</v>
      </c>
    </row>
    <row r="1399" spans="3:10" x14ac:dyDescent="0.25">
      <c r="C1399" s="56"/>
      <c r="D1399" s="54" t="s">
        <v>382</v>
      </c>
      <c r="E1399" t="s">
        <v>383</v>
      </c>
      <c r="F1399" t="s">
        <v>1276</v>
      </c>
      <c r="G1399" s="54" t="s">
        <v>1277</v>
      </c>
      <c r="H1399" s="54" t="s">
        <v>35</v>
      </c>
      <c r="I1399" s="55" t="s">
        <v>320</v>
      </c>
      <c r="J1399" s="54" t="str">
        <f>VLOOKUP(G1399,'[1]TBPEPD_INDICADOR Gloria'!$L$131:$M$725,2,FALSE)</f>
        <v>30</v>
      </c>
    </row>
    <row r="1400" spans="3:10" x14ac:dyDescent="0.25">
      <c r="C1400" s="56"/>
      <c r="D1400" s="54" t="s">
        <v>382</v>
      </c>
      <c r="E1400" t="s">
        <v>383</v>
      </c>
      <c r="F1400" t="s">
        <v>1278</v>
      </c>
      <c r="G1400" s="54" t="s">
        <v>1279</v>
      </c>
      <c r="H1400" s="54" t="s">
        <v>35</v>
      </c>
      <c r="I1400" s="55" t="s">
        <v>89</v>
      </c>
      <c r="J1400" s="54" t="str">
        <f>VLOOKUP(G1400,'[1]TBPEPD_INDICADOR Gloria'!$L$131:$M$725,2,FALSE)</f>
        <v>2</v>
      </c>
    </row>
    <row r="1401" spans="3:10" x14ac:dyDescent="0.25">
      <c r="C1401" s="56"/>
      <c r="D1401" s="54" t="s">
        <v>382</v>
      </c>
      <c r="E1401" t="s">
        <v>383</v>
      </c>
      <c r="F1401" t="s">
        <v>1280</v>
      </c>
      <c r="G1401" s="54" t="s">
        <v>1281</v>
      </c>
      <c r="H1401" s="54" t="s">
        <v>35</v>
      </c>
      <c r="I1401" s="55" t="s">
        <v>139</v>
      </c>
      <c r="J1401" s="54" t="str">
        <f>VLOOKUP(G1401,'[1]TBPEPD_INDICADOR Gloria'!$L$131:$M$725,2,FALSE)</f>
        <v>0,25</v>
      </c>
    </row>
    <row r="1402" spans="3:10" x14ac:dyDescent="0.25">
      <c r="C1402" s="56"/>
      <c r="D1402" s="54" t="s">
        <v>382</v>
      </c>
      <c r="E1402" t="s">
        <v>383</v>
      </c>
      <c r="F1402" t="s">
        <v>1282</v>
      </c>
      <c r="G1402" s="54" t="s">
        <v>1283</v>
      </c>
      <c r="H1402" s="54" t="s">
        <v>35</v>
      </c>
      <c r="I1402" s="55" t="s">
        <v>99</v>
      </c>
      <c r="J1402" s="54" t="str">
        <f>VLOOKUP(G1402,'[1]TBPEPD_INDICADOR Gloria'!$L$131:$M$725,2,FALSE)</f>
        <v>3</v>
      </c>
    </row>
    <row r="1403" spans="3:10" x14ac:dyDescent="0.25">
      <c r="C1403" s="56"/>
      <c r="D1403" s="54" t="s">
        <v>382</v>
      </c>
      <c r="E1403" t="s">
        <v>383</v>
      </c>
      <c r="F1403" t="s">
        <v>1284</v>
      </c>
      <c r="G1403" s="54" t="s">
        <v>1285</v>
      </c>
      <c r="H1403" s="54" t="s">
        <v>35</v>
      </c>
      <c r="I1403" s="55" t="s">
        <v>214</v>
      </c>
      <c r="J1403" s="54" t="str">
        <f>VLOOKUP(G1403,'[1]TBPEPD_INDICADOR Gloria'!$L$131:$M$725,2,FALSE)</f>
        <v>13</v>
      </c>
    </row>
    <row r="1404" spans="3:10" x14ac:dyDescent="0.25">
      <c r="C1404" s="56"/>
      <c r="D1404" s="54" t="s">
        <v>387</v>
      </c>
      <c r="E1404" t="s">
        <v>388</v>
      </c>
      <c r="F1404" t="s">
        <v>1286</v>
      </c>
      <c r="G1404" s="54" t="s">
        <v>1287</v>
      </c>
      <c r="H1404" s="54" t="s">
        <v>35</v>
      </c>
      <c r="I1404" s="55" t="s">
        <v>64</v>
      </c>
      <c r="J1404" s="54" t="str">
        <f>VLOOKUP(G1404,'[1]TBPEPD_INDICADOR Gloria'!$L$131:$M$725,2,FALSE)</f>
        <v>10</v>
      </c>
    </row>
    <row r="1405" spans="3:10" x14ac:dyDescent="0.25">
      <c r="C1405" s="56"/>
      <c r="D1405" s="54" t="s">
        <v>387</v>
      </c>
      <c r="E1405" t="s">
        <v>388</v>
      </c>
      <c r="F1405" t="s">
        <v>1288</v>
      </c>
      <c r="G1405" s="54" t="s">
        <v>1289</v>
      </c>
      <c r="H1405" s="54" t="s">
        <v>35</v>
      </c>
      <c r="I1405" s="55" t="s">
        <v>139</v>
      </c>
      <c r="J1405" s="54" t="str">
        <f>VLOOKUP(G1405,'[1]TBPEPD_INDICADOR Gloria'!$L$131:$M$725,2,FALSE)</f>
        <v>0,25</v>
      </c>
    </row>
    <row r="1406" spans="3:10" x14ac:dyDescent="0.25">
      <c r="C1406" s="56"/>
      <c r="D1406" s="54" t="s">
        <v>387</v>
      </c>
      <c r="E1406" t="s">
        <v>388</v>
      </c>
      <c r="F1406" t="s">
        <v>1290</v>
      </c>
      <c r="G1406" s="54" t="s">
        <v>1291</v>
      </c>
      <c r="H1406" s="54" t="s">
        <v>35</v>
      </c>
      <c r="I1406" s="55" t="s">
        <v>139</v>
      </c>
      <c r="J1406" s="54" t="str">
        <f>VLOOKUP(G1406,'[1]TBPEPD_INDICADOR Gloria'!$L$131:$M$725,2,FALSE)</f>
        <v>0,25</v>
      </c>
    </row>
    <row r="1407" spans="3:10" x14ac:dyDescent="0.25">
      <c r="C1407" s="56"/>
      <c r="D1407" s="54" t="s">
        <v>387</v>
      </c>
      <c r="E1407" t="s">
        <v>388</v>
      </c>
      <c r="F1407" t="s">
        <v>1292</v>
      </c>
      <c r="G1407" s="54" t="s">
        <v>1293</v>
      </c>
      <c r="H1407" s="54" t="s">
        <v>35</v>
      </c>
      <c r="I1407" s="55" t="s">
        <v>121</v>
      </c>
      <c r="J1407" s="54" t="str">
        <f>VLOOKUP(G1407,'[1]TBPEPD_INDICADOR Gloria'!$L$131:$M$725,2,FALSE)</f>
        <v>1</v>
      </c>
    </row>
    <row r="1408" spans="3:10" x14ac:dyDescent="0.25">
      <c r="C1408" s="56"/>
      <c r="D1408" s="54" t="s">
        <v>391</v>
      </c>
      <c r="E1408" t="s">
        <v>392</v>
      </c>
      <c r="F1408" t="s">
        <v>1294</v>
      </c>
      <c r="G1408" s="54" t="s">
        <v>1295</v>
      </c>
      <c r="H1408" s="54" t="s">
        <v>35</v>
      </c>
      <c r="I1408" s="55" t="s">
        <v>1222</v>
      </c>
      <c r="J1408" s="54" t="str">
        <f>VLOOKUP(G1408,'[1]TBPEPD_INDICADOR Gloria'!$L$131:$M$725,2,FALSE)</f>
        <v>0,3</v>
      </c>
    </row>
    <row r="1409" spans="3:10" x14ac:dyDescent="0.25">
      <c r="C1409" s="56"/>
      <c r="D1409" s="54" t="s">
        <v>391</v>
      </c>
      <c r="E1409" t="s">
        <v>392</v>
      </c>
      <c r="F1409" t="s">
        <v>1296</v>
      </c>
      <c r="G1409" s="54" t="s">
        <v>1297</v>
      </c>
      <c r="H1409" s="54" t="s">
        <v>35</v>
      </c>
      <c r="I1409" s="55" t="s">
        <v>139</v>
      </c>
      <c r="J1409" s="54" t="str">
        <f>VLOOKUP(G1409,'[1]TBPEPD_INDICADOR Gloria'!$L$131:$M$725,2,FALSE)</f>
        <v>0,25</v>
      </c>
    </row>
    <row r="1410" spans="3:10" x14ac:dyDescent="0.25">
      <c r="C1410" s="56"/>
      <c r="D1410" s="54" t="s">
        <v>391</v>
      </c>
      <c r="E1410" t="s">
        <v>392</v>
      </c>
      <c r="F1410" t="s">
        <v>1298</v>
      </c>
      <c r="G1410" s="54" t="s">
        <v>1299</v>
      </c>
      <c r="H1410" s="54" t="s">
        <v>35</v>
      </c>
      <c r="I1410" s="55" t="s">
        <v>89</v>
      </c>
      <c r="J1410" s="54" t="str">
        <f>VLOOKUP(G1410,'[1]TBPEPD_INDICADOR Gloria'!$L$131:$M$725,2,FALSE)</f>
        <v>2</v>
      </c>
    </row>
    <row r="1411" spans="3:10" x14ac:dyDescent="0.25">
      <c r="C1411" s="56"/>
      <c r="D1411" s="54" t="s">
        <v>396</v>
      </c>
      <c r="E1411" t="s">
        <v>397</v>
      </c>
      <c r="F1411" t="s">
        <v>1300</v>
      </c>
      <c r="G1411" s="54" t="s">
        <v>1301</v>
      </c>
      <c r="H1411" s="54" t="s">
        <v>35</v>
      </c>
      <c r="I1411" s="55" t="s">
        <v>1302</v>
      </c>
      <c r="J1411" s="54" t="str">
        <f>VLOOKUP(G1411,'[1]TBPEPD_INDICADOR Gloria'!$L$131:$M$725,2,FALSE)</f>
        <v>33486</v>
      </c>
    </row>
    <row r="1412" spans="3:10" x14ac:dyDescent="0.25">
      <c r="C1412" s="56"/>
      <c r="D1412" s="54" t="s">
        <v>396</v>
      </c>
      <c r="E1412" t="s">
        <v>397</v>
      </c>
      <c r="F1412" t="s">
        <v>1303</v>
      </c>
      <c r="G1412" s="54" t="s">
        <v>1304</v>
      </c>
      <c r="H1412" s="54" t="s">
        <v>35</v>
      </c>
      <c r="I1412" s="55" t="s">
        <v>1305</v>
      </c>
      <c r="J1412" s="54" t="str">
        <f>VLOOKUP(G1412,'[1]TBPEPD_INDICADOR Gloria'!$L$131:$M$725,2,FALSE)</f>
        <v>19666</v>
      </c>
    </row>
    <row r="1413" spans="3:10" x14ac:dyDescent="0.25">
      <c r="C1413" s="56"/>
      <c r="D1413" s="54" t="s">
        <v>396</v>
      </c>
      <c r="E1413" t="s">
        <v>397</v>
      </c>
      <c r="F1413" t="s">
        <v>1306</v>
      </c>
      <c r="G1413" s="54" t="s">
        <v>1307</v>
      </c>
      <c r="H1413" s="54" t="s">
        <v>35</v>
      </c>
      <c r="I1413" s="55" t="s">
        <v>1308</v>
      </c>
      <c r="J1413" s="54" t="str">
        <f>VLOOKUP(G1413,'[1]TBPEPD_INDICADOR Gloria'!$L$131:$M$725,2,FALSE)</f>
        <v>1910</v>
      </c>
    </row>
    <row r="1414" spans="3:10" x14ac:dyDescent="0.25">
      <c r="C1414" s="56"/>
      <c r="D1414" s="54" t="s">
        <v>396</v>
      </c>
      <c r="E1414" t="s">
        <v>397</v>
      </c>
      <c r="F1414" t="s">
        <v>1309</v>
      </c>
      <c r="G1414" s="54" t="s">
        <v>1310</v>
      </c>
      <c r="H1414" s="54" t="s">
        <v>35</v>
      </c>
      <c r="I1414" s="55" t="s">
        <v>1311</v>
      </c>
      <c r="J1414" s="54" t="str">
        <f>VLOOKUP(G1414,'[1]TBPEPD_INDICADOR Gloria'!$L$131:$M$725,2,FALSE)</f>
        <v>4119</v>
      </c>
    </row>
    <row r="1415" spans="3:10" x14ac:dyDescent="0.25">
      <c r="C1415" s="56"/>
      <c r="D1415" s="54" t="s">
        <v>396</v>
      </c>
      <c r="E1415" t="s">
        <v>397</v>
      </c>
      <c r="F1415" t="s">
        <v>1312</v>
      </c>
      <c r="G1415" s="54" t="s">
        <v>1313</v>
      </c>
      <c r="H1415" s="54" t="s">
        <v>35</v>
      </c>
      <c r="I1415" s="55" t="s">
        <v>1314</v>
      </c>
      <c r="J1415" s="54" t="str">
        <f>VLOOKUP(G1415,'[1]TBPEPD_INDICADOR Gloria'!$L$131:$M$725,2,FALSE)</f>
        <v>59181</v>
      </c>
    </row>
    <row r="1416" spans="3:10" x14ac:dyDescent="0.25">
      <c r="C1416" s="56"/>
      <c r="D1416" s="54" t="s">
        <v>401</v>
      </c>
      <c r="E1416" t="s">
        <v>402</v>
      </c>
      <c r="F1416" t="s">
        <v>1315</v>
      </c>
      <c r="G1416" s="54" t="s">
        <v>1316</v>
      </c>
      <c r="H1416" s="54" t="s">
        <v>35</v>
      </c>
      <c r="I1416" s="55" t="s">
        <v>134</v>
      </c>
      <c r="J1416" s="54" t="str">
        <f>VLOOKUP(G1416,'[1]TBPEPD_INDICADOR Gloria'!$L$131:$M$725,2,FALSE)</f>
        <v>5</v>
      </c>
    </row>
    <row r="1417" spans="3:10" x14ac:dyDescent="0.25">
      <c r="C1417" s="56"/>
      <c r="D1417" s="54" t="s">
        <v>401</v>
      </c>
      <c r="E1417" t="s">
        <v>402</v>
      </c>
      <c r="F1417" t="s">
        <v>1317</v>
      </c>
      <c r="G1417" s="54" t="s">
        <v>1318</v>
      </c>
      <c r="H1417" s="54" t="s">
        <v>35</v>
      </c>
      <c r="I1417" s="55" t="s">
        <v>701</v>
      </c>
      <c r="J1417" s="54" t="str">
        <f>VLOOKUP(G1417,'[1]TBPEPD_INDICADOR Gloria'!$L$131:$M$725,2,FALSE)</f>
        <v>80</v>
      </c>
    </row>
    <row r="1418" spans="3:10" x14ac:dyDescent="0.25">
      <c r="C1418" s="56"/>
      <c r="D1418" s="54" t="s">
        <v>401</v>
      </c>
      <c r="E1418" t="s">
        <v>402</v>
      </c>
      <c r="F1418" t="s">
        <v>1319</v>
      </c>
      <c r="G1418" s="54" t="s">
        <v>1320</v>
      </c>
      <c r="H1418" s="54" t="s">
        <v>35</v>
      </c>
      <c r="I1418" s="55" t="s">
        <v>1321</v>
      </c>
      <c r="J1418" s="54" t="str">
        <f>VLOOKUP(G1418,'[1]TBPEPD_INDICADOR Gloria'!$L$131:$M$725,2,FALSE)</f>
        <v>166</v>
      </c>
    </row>
    <row r="1419" spans="3:10" x14ac:dyDescent="0.25">
      <c r="C1419" s="56"/>
      <c r="D1419" s="54" t="s">
        <v>401</v>
      </c>
      <c r="E1419" t="s">
        <v>402</v>
      </c>
      <c r="F1419" t="s">
        <v>1322</v>
      </c>
      <c r="G1419" s="54" t="s">
        <v>1323</v>
      </c>
      <c r="H1419" s="54" t="s">
        <v>35</v>
      </c>
      <c r="I1419" s="55" t="s">
        <v>627</v>
      </c>
      <c r="J1419" s="54" t="str">
        <f>VLOOKUP(G1419,'[1]TBPEPD_INDICADOR Gloria'!$L$131:$M$725,2,FALSE)</f>
        <v>300</v>
      </c>
    </row>
    <row r="1420" spans="3:10" x14ac:dyDescent="0.25">
      <c r="C1420" s="56"/>
      <c r="D1420" s="54" t="s">
        <v>406</v>
      </c>
      <c r="E1420" t="s">
        <v>407</v>
      </c>
      <c r="F1420" t="s">
        <v>1324</v>
      </c>
      <c r="G1420" s="54" t="s">
        <v>1325</v>
      </c>
      <c r="H1420" s="54" t="s">
        <v>35</v>
      </c>
      <c r="I1420" s="55" t="s">
        <v>329</v>
      </c>
      <c r="J1420" s="54" t="str">
        <f>VLOOKUP(G1420,'[1]TBPEPD_INDICADOR Gloria'!$L$131:$M$725,2,FALSE)</f>
        <v>50</v>
      </c>
    </row>
    <row r="1421" spans="3:10" x14ac:dyDescent="0.25">
      <c r="C1421" s="56"/>
      <c r="D1421" s="54" t="s">
        <v>406</v>
      </c>
      <c r="E1421" t="s">
        <v>407</v>
      </c>
      <c r="F1421" t="s">
        <v>1326</v>
      </c>
      <c r="G1421" s="54" t="s">
        <v>1327</v>
      </c>
      <c r="H1421" s="54" t="s">
        <v>35</v>
      </c>
      <c r="I1421" s="55" t="s">
        <v>1328</v>
      </c>
      <c r="J1421" s="54" t="str">
        <f>VLOOKUP(G1421,'[1]TBPEPD_INDICADOR Gloria'!$L$131:$M$725,2,FALSE)</f>
        <v>18</v>
      </c>
    </row>
    <row r="1422" spans="3:10" x14ac:dyDescent="0.25">
      <c r="C1422" s="56"/>
      <c r="D1422" s="54" t="s">
        <v>406</v>
      </c>
      <c r="E1422" t="s">
        <v>407</v>
      </c>
      <c r="F1422" t="s">
        <v>1329</v>
      </c>
      <c r="G1422" s="54" t="s">
        <v>1330</v>
      </c>
      <c r="H1422" s="54" t="s">
        <v>35</v>
      </c>
      <c r="I1422" s="55" t="s">
        <v>1130</v>
      </c>
      <c r="J1422" s="54" t="str">
        <f>VLOOKUP(G1422,'[1]TBPEPD_INDICADOR Gloria'!$L$131:$M$725,2,FALSE)</f>
        <v>4</v>
      </c>
    </row>
    <row r="1423" spans="3:10" x14ac:dyDescent="0.25">
      <c r="C1423" s="56"/>
      <c r="D1423" s="54" t="s">
        <v>406</v>
      </c>
      <c r="E1423" t="s">
        <v>407</v>
      </c>
      <c r="F1423" t="s">
        <v>1331</v>
      </c>
      <c r="G1423" s="54" t="s">
        <v>1332</v>
      </c>
      <c r="H1423" s="54" t="s">
        <v>35</v>
      </c>
      <c r="I1423" s="55" t="s">
        <v>1333</v>
      </c>
      <c r="J1423" s="54" t="str">
        <f>VLOOKUP(G1423,'[1]TBPEPD_INDICADOR Gloria'!$L$131:$M$725,2,FALSE)</f>
        <v>931</v>
      </c>
    </row>
    <row r="1424" spans="3:10" x14ac:dyDescent="0.25">
      <c r="C1424" s="56"/>
      <c r="D1424" s="54" t="s">
        <v>410</v>
      </c>
      <c r="E1424" t="s">
        <v>411</v>
      </c>
      <c r="F1424" t="s">
        <v>1334</v>
      </c>
      <c r="G1424" s="54" t="s">
        <v>1335</v>
      </c>
      <c r="H1424" s="54" t="s">
        <v>35</v>
      </c>
      <c r="I1424" s="55" t="s">
        <v>1336</v>
      </c>
      <c r="J1424" s="54" t="str">
        <f>VLOOKUP(G1424,'[1]TBPEPD_INDICADOR Gloria'!$L$131:$M$725,2,FALSE)</f>
        <v>233</v>
      </c>
    </row>
    <row r="1425" spans="3:10" x14ac:dyDescent="0.25">
      <c r="C1425" s="56"/>
      <c r="D1425" s="54" t="s">
        <v>410</v>
      </c>
      <c r="E1425" t="s">
        <v>411</v>
      </c>
      <c r="F1425" t="s">
        <v>1337</v>
      </c>
      <c r="G1425" s="54" t="s">
        <v>1338</v>
      </c>
      <c r="H1425" s="54" t="s">
        <v>35</v>
      </c>
      <c r="I1425" s="55" t="s">
        <v>121</v>
      </c>
      <c r="J1425" s="54" t="str">
        <f>VLOOKUP(G1425,'[1]TBPEPD_INDICADOR Gloria'!$L$131:$M$725,2,FALSE)</f>
        <v>1</v>
      </c>
    </row>
    <row r="1426" spans="3:10" x14ac:dyDescent="0.25">
      <c r="C1426" s="56"/>
      <c r="D1426" s="54" t="s">
        <v>415</v>
      </c>
      <c r="E1426" t="s">
        <v>416</v>
      </c>
      <c r="F1426" t="s">
        <v>1339</v>
      </c>
      <c r="G1426" s="54" t="s">
        <v>1340</v>
      </c>
      <c r="H1426" s="54" t="s">
        <v>35</v>
      </c>
      <c r="I1426" s="55" t="s">
        <v>134</v>
      </c>
      <c r="J1426" s="54" t="str">
        <f>VLOOKUP(G1426,'[1]TBPEPD_INDICADOR Gloria'!$L$131:$M$725,2,FALSE)</f>
        <v>5</v>
      </c>
    </row>
    <row r="1427" spans="3:10" x14ac:dyDescent="0.25">
      <c r="C1427" s="56"/>
      <c r="D1427" s="54" t="s">
        <v>415</v>
      </c>
      <c r="E1427" t="s">
        <v>416</v>
      </c>
      <c r="F1427" t="s">
        <v>1341</v>
      </c>
      <c r="G1427" s="54" t="s">
        <v>1342</v>
      </c>
      <c r="H1427" s="54" t="s">
        <v>35</v>
      </c>
      <c r="I1427" s="55" t="s">
        <v>104</v>
      </c>
      <c r="J1427" s="54" t="str">
        <f>VLOOKUP(G1427,'[1]TBPEPD_INDICADOR Gloria'!$L$131:$M$725,2,FALSE)</f>
        <v>15</v>
      </c>
    </row>
    <row r="1428" spans="3:10" x14ac:dyDescent="0.25">
      <c r="C1428" s="53"/>
      <c r="D1428" s="54" t="s">
        <v>415</v>
      </c>
      <c r="E1428" t="s">
        <v>416</v>
      </c>
      <c r="F1428" t="s">
        <v>1343</v>
      </c>
      <c r="G1428" s="54" t="s">
        <v>1344</v>
      </c>
      <c r="H1428" s="54" t="s">
        <v>35</v>
      </c>
      <c r="I1428" s="55" t="s">
        <v>104</v>
      </c>
      <c r="J1428" s="54" t="str">
        <f>VLOOKUP(G1428,'[1]TBPEPD_INDICADOR Gloria'!$L$131:$M$725,2,FALSE)</f>
        <v>15</v>
      </c>
    </row>
    <row r="1429" spans="3:10" x14ac:dyDescent="0.25">
      <c r="C1429" s="53"/>
      <c r="D1429" s="54" t="s">
        <v>415</v>
      </c>
      <c r="E1429" t="s">
        <v>416</v>
      </c>
      <c r="F1429" t="s">
        <v>1345</v>
      </c>
      <c r="G1429" s="54" t="s">
        <v>1346</v>
      </c>
      <c r="H1429" s="54" t="s">
        <v>35</v>
      </c>
      <c r="I1429" s="55" t="s">
        <v>104</v>
      </c>
      <c r="J1429" s="54" t="str">
        <f>VLOOKUP(G1429,'[1]TBPEPD_INDICADOR Gloria'!$L$131:$M$725,2,FALSE)</f>
        <v>15</v>
      </c>
    </row>
    <row r="1430" spans="3:10" x14ac:dyDescent="0.25">
      <c r="C1430" s="53"/>
      <c r="D1430" s="54" t="s">
        <v>415</v>
      </c>
      <c r="E1430" t="s">
        <v>416</v>
      </c>
      <c r="F1430" t="s">
        <v>1347</v>
      </c>
      <c r="G1430" s="54" t="s">
        <v>1348</v>
      </c>
      <c r="H1430" s="54" t="s">
        <v>35</v>
      </c>
      <c r="I1430" s="55" t="s">
        <v>104</v>
      </c>
      <c r="J1430" s="54" t="str">
        <f>VLOOKUP(G1430,'[1]TBPEPD_INDICADOR Gloria'!$L$131:$M$725,2,FALSE)</f>
        <v>15</v>
      </c>
    </row>
    <row r="1431" spans="3:10" x14ac:dyDescent="0.25">
      <c r="C1431" s="53"/>
      <c r="D1431" s="54" t="s">
        <v>415</v>
      </c>
      <c r="E1431" t="s">
        <v>416</v>
      </c>
      <c r="F1431" t="s">
        <v>1349</v>
      </c>
      <c r="G1431" s="54" t="s">
        <v>1350</v>
      </c>
      <c r="H1431" s="54" t="s">
        <v>35</v>
      </c>
      <c r="I1431" s="55" t="s">
        <v>184</v>
      </c>
      <c r="J1431" s="54" t="str">
        <f>VLOOKUP(G1431,'[1]TBPEPD_INDICADOR Gloria'!$L$131:$M$725,2,FALSE)</f>
        <v>0</v>
      </c>
    </row>
    <row r="1432" spans="3:10" x14ac:dyDescent="0.25">
      <c r="C1432" s="53"/>
      <c r="D1432" s="54" t="s">
        <v>415</v>
      </c>
      <c r="E1432" t="s">
        <v>416</v>
      </c>
      <c r="F1432" t="s">
        <v>1351</v>
      </c>
      <c r="G1432" s="54" t="s">
        <v>1352</v>
      </c>
      <c r="H1432" s="54" t="s">
        <v>35</v>
      </c>
      <c r="I1432" s="55" t="s">
        <v>104</v>
      </c>
      <c r="J1432" s="54" t="str">
        <f>VLOOKUP(G1432,'[1]TBPEPD_INDICADOR Gloria'!$L$131:$M$725,2,FALSE)</f>
        <v>15</v>
      </c>
    </row>
    <row r="1433" spans="3:10" x14ac:dyDescent="0.25">
      <c r="C1433" s="53"/>
      <c r="D1433" s="54" t="s">
        <v>415</v>
      </c>
      <c r="E1433" t="s">
        <v>416</v>
      </c>
      <c r="F1433" t="s">
        <v>1353</v>
      </c>
      <c r="G1433" s="54" t="s">
        <v>1354</v>
      </c>
      <c r="H1433" s="54" t="s">
        <v>35</v>
      </c>
      <c r="I1433" s="55" t="s">
        <v>104</v>
      </c>
      <c r="J1433" s="54" t="str">
        <f>VLOOKUP(G1433,'[1]TBPEPD_INDICADOR Gloria'!$L$131:$M$725,2,FALSE)</f>
        <v>15</v>
      </c>
    </row>
    <row r="1434" spans="3:10" x14ac:dyDescent="0.25">
      <c r="C1434" s="53"/>
      <c r="D1434" s="54" t="s">
        <v>415</v>
      </c>
      <c r="E1434" t="s">
        <v>416</v>
      </c>
      <c r="F1434" t="s">
        <v>1355</v>
      </c>
      <c r="G1434" s="54" t="s">
        <v>1356</v>
      </c>
      <c r="H1434" s="54" t="s">
        <v>35</v>
      </c>
      <c r="I1434" s="55" t="s">
        <v>104</v>
      </c>
      <c r="J1434" s="54" t="str">
        <f>VLOOKUP(G1434,'[1]TBPEPD_INDICADOR Gloria'!$L$131:$M$725,2,FALSE)</f>
        <v>15</v>
      </c>
    </row>
    <row r="1435" spans="3:10" x14ac:dyDescent="0.25">
      <c r="C1435" s="53"/>
      <c r="D1435" s="54" t="s">
        <v>415</v>
      </c>
      <c r="E1435" t="s">
        <v>416</v>
      </c>
      <c r="F1435" t="s">
        <v>1357</v>
      </c>
      <c r="G1435" s="54" t="s">
        <v>1358</v>
      </c>
      <c r="H1435" s="54" t="s">
        <v>35</v>
      </c>
      <c r="I1435" s="55" t="s">
        <v>104</v>
      </c>
      <c r="J1435" s="54" t="str">
        <f>VLOOKUP(G1435,'[1]TBPEPD_INDICADOR Gloria'!$L$131:$M$725,2,FALSE)</f>
        <v>15</v>
      </c>
    </row>
    <row r="1436" spans="3:10" x14ac:dyDescent="0.25">
      <c r="C1436" s="53"/>
      <c r="D1436" s="54" t="s">
        <v>420</v>
      </c>
      <c r="E1436" t="s">
        <v>421</v>
      </c>
      <c r="F1436" t="s">
        <v>1359</v>
      </c>
      <c r="G1436" s="54" t="s">
        <v>1360</v>
      </c>
      <c r="H1436" s="54" t="s">
        <v>35</v>
      </c>
      <c r="I1436" s="55" t="s">
        <v>64</v>
      </c>
      <c r="J1436" s="54" t="str">
        <f>VLOOKUP(G1436,'[1]TBPEPD_INDICADOR Gloria'!$L$131:$M$725,2,FALSE)</f>
        <v>10</v>
      </c>
    </row>
    <row r="1437" spans="3:10" x14ac:dyDescent="0.25">
      <c r="C1437" s="56"/>
      <c r="D1437" s="54" t="s">
        <v>420</v>
      </c>
      <c r="E1437" t="s">
        <v>421</v>
      </c>
      <c r="F1437" t="s">
        <v>1361</v>
      </c>
      <c r="G1437" s="54" t="s">
        <v>1362</v>
      </c>
      <c r="H1437" s="54" t="s">
        <v>35</v>
      </c>
      <c r="I1437" s="55" t="s">
        <v>121</v>
      </c>
      <c r="J1437" s="54" t="str">
        <f>VLOOKUP(G1437,'[1]TBPEPD_INDICADOR Gloria'!$L$131:$M$725,2,FALSE)</f>
        <v>1</v>
      </c>
    </row>
    <row r="1438" spans="3:10" x14ac:dyDescent="0.25">
      <c r="C1438" s="56"/>
      <c r="D1438" s="54" t="s">
        <v>420</v>
      </c>
      <c r="E1438" t="s">
        <v>421</v>
      </c>
      <c r="F1438" t="s">
        <v>1363</v>
      </c>
      <c r="G1438" s="54" t="s">
        <v>1364</v>
      </c>
      <c r="H1438" s="54" t="s">
        <v>35</v>
      </c>
      <c r="I1438" s="55" t="s">
        <v>99</v>
      </c>
      <c r="J1438" s="54" t="str">
        <f>VLOOKUP(G1438,'[1]TBPEPD_INDICADOR Gloria'!$L$131:$M$725,2,FALSE)</f>
        <v>3</v>
      </c>
    </row>
    <row r="1439" spans="3:10" x14ac:dyDescent="0.25">
      <c r="C1439" s="56"/>
      <c r="D1439" s="54" t="s">
        <v>420</v>
      </c>
      <c r="E1439" t="s">
        <v>421</v>
      </c>
      <c r="F1439" t="s">
        <v>1365</v>
      </c>
      <c r="G1439" s="54" t="s">
        <v>1366</v>
      </c>
      <c r="H1439" s="54" t="s">
        <v>35</v>
      </c>
      <c r="I1439" s="55" t="s">
        <v>134</v>
      </c>
      <c r="J1439" s="54" t="str">
        <f>VLOOKUP(G1439,'[1]TBPEPD_INDICADOR Gloria'!$L$131:$M$725,2,FALSE)</f>
        <v>5</v>
      </c>
    </row>
    <row r="1440" spans="3:10" x14ac:dyDescent="0.25">
      <c r="C1440" s="56"/>
      <c r="D1440" s="54" t="s">
        <v>420</v>
      </c>
      <c r="E1440" t="s">
        <v>421</v>
      </c>
      <c r="F1440" t="s">
        <v>1367</v>
      </c>
      <c r="G1440" s="54" t="s">
        <v>1368</v>
      </c>
      <c r="H1440" s="54" t="s">
        <v>35</v>
      </c>
      <c r="I1440" s="55" t="s">
        <v>134</v>
      </c>
      <c r="J1440" s="54" t="str">
        <f>VLOOKUP(G1440,'[1]TBPEPD_INDICADOR Gloria'!$L$131:$M$725,2,FALSE)</f>
        <v>5</v>
      </c>
    </row>
    <row r="1441" spans="3:10" x14ac:dyDescent="0.25">
      <c r="C1441" s="56"/>
      <c r="D1441" s="54" t="s">
        <v>424</v>
      </c>
      <c r="E1441" t="s">
        <v>425</v>
      </c>
      <c r="F1441" t="s">
        <v>1369</v>
      </c>
      <c r="G1441" s="54" t="s">
        <v>1370</v>
      </c>
      <c r="H1441" s="54" t="s">
        <v>35</v>
      </c>
      <c r="I1441" s="55" t="s">
        <v>94</v>
      </c>
      <c r="J1441" s="54" t="str">
        <f>VLOOKUP(G1441,'[1]TBPEPD_INDICADOR Gloria'!$L$131:$M$725,2,FALSE)</f>
        <v>25</v>
      </c>
    </row>
    <row r="1442" spans="3:10" x14ac:dyDescent="0.25">
      <c r="C1442" s="56"/>
      <c r="D1442" s="54" t="s">
        <v>424</v>
      </c>
      <c r="E1442" t="s">
        <v>425</v>
      </c>
      <c r="F1442" t="s">
        <v>1371</v>
      </c>
      <c r="G1442" s="54" t="s">
        <v>1372</v>
      </c>
      <c r="H1442" s="54" t="s">
        <v>35</v>
      </c>
      <c r="I1442" s="55" t="s">
        <v>604</v>
      </c>
      <c r="J1442" s="54" t="str">
        <f>VLOOKUP(G1442,'[1]TBPEPD_INDICADOR Gloria'!$L$131:$M$725,2,FALSE)</f>
        <v>6</v>
      </c>
    </row>
    <row r="1443" spans="3:10" x14ac:dyDescent="0.25">
      <c r="C1443" s="56"/>
      <c r="D1443" s="54" t="s">
        <v>424</v>
      </c>
      <c r="E1443" t="s">
        <v>425</v>
      </c>
      <c r="F1443" t="s">
        <v>1373</v>
      </c>
      <c r="G1443" s="54" t="s">
        <v>1374</v>
      </c>
      <c r="H1443" s="54" t="s">
        <v>35</v>
      </c>
      <c r="I1443" s="55" t="s">
        <v>99</v>
      </c>
      <c r="J1443" s="54" t="str">
        <f>VLOOKUP(G1443,'[1]TBPEPD_INDICADOR Gloria'!$L$131:$M$725,2,FALSE)</f>
        <v>3</v>
      </c>
    </row>
    <row r="1444" spans="3:10" x14ac:dyDescent="0.25">
      <c r="C1444" s="56"/>
      <c r="D1444" s="54" t="s">
        <v>424</v>
      </c>
      <c r="E1444" t="s">
        <v>425</v>
      </c>
      <c r="F1444" t="s">
        <v>1375</v>
      </c>
      <c r="G1444" s="54" t="s">
        <v>1376</v>
      </c>
      <c r="H1444" s="54" t="s">
        <v>35</v>
      </c>
      <c r="I1444" s="55" t="s">
        <v>99</v>
      </c>
      <c r="J1444" s="54" t="str">
        <f>VLOOKUP(G1444,'[1]TBPEPD_INDICADOR Gloria'!$L$131:$M$725,2,FALSE)</f>
        <v>3</v>
      </c>
    </row>
    <row r="1445" spans="3:10" x14ac:dyDescent="0.25">
      <c r="C1445" s="56"/>
      <c r="D1445" s="54" t="s">
        <v>424</v>
      </c>
      <c r="E1445" t="s">
        <v>425</v>
      </c>
      <c r="F1445" t="s">
        <v>1377</v>
      </c>
      <c r="G1445" s="54" t="s">
        <v>1378</v>
      </c>
      <c r="H1445" s="54" t="s">
        <v>35</v>
      </c>
      <c r="I1445" s="55" t="s">
        <v>184</v>
      </c>
      <c r="J1445" s="54" t="str">
        <f>VLOOKUP(G1445,'[1]TBPEPD_INDICADOR Gloria'!$L$131:$M$725,2,FALSE)</f>
        <v>0</v>
      </c>
    </row>
    <row r="1446" spans="3:10" x14ac:dyDescent="0.25">
      <c r="C1446" s="56"/>
      <c r="D1446" s="54" t="s">
        <v>429</v>
      </c>
      <c r="E1446" t="s">
        <v>430</v>
      </c>
      <c r="F1446" t="s">
        <v>1379</v>
      </c>
      <c r="G1446" s="54" t="s">
        <v>1380</v>
      </c>
      <c r="H1446" s="54" t="s">
        <v>35</v>
      </c>
      <c r="I1446" s="55" t="s">
        <v>139</v>
      </c>
      <c r="J1446" s="54" t="str">
        <f>VLOOKUP(G1446,'[1]TBPEPD_INDICADOR Gloria'!$L$131:$M$725,2,FALSE)</f>
        <v>0,25</v>
      </c>
    </row>
    <row r="1447" spans="3:10" x14ac:dyDescent="0.25">
      <c r="C1447" s="56"/>
      <c r="D1447" s="54" t="s">
        <v>429</v>
      </c>
      <c r="E1447" t="s">
        <v>430</v>
      </c>
      <c r="F1447" t="s">
        <v>1381</v>
      </c>
      <c r="G1447" s="54" t="s">
        <v>1382</v>
      </c>
      <c r="H1447" s="54" t="s">
        <v>35</v>
      </c>
      <c r="I1447" s="55" t="s">
        <v>184</v>
      </c>
      <c r="J1447" s="54" t="str">
        <f>VLOOKUP(G1447,'[1]TBPEPD_INDICADOR Gloria'!$L$131:$M$725,2,FALSE)</f>
        <v>0</v>
      </c>
    </row>
    <row r="1448" spans="3:10" x14ac:dyDescent="0.25">
      <c r="C1448" s="56"/>
      <c r="D1448" s="54" t="s">
        <v>429</v>
      </c>
      <c r="E1448" t="s">
        <v>430</v>
      </c>
      <c r="F1448" t="s">
        <v>1383</v>
      </c>
      <c r="G1448" s="54" t="s">
        <v>1384</v>
      </c>
      <c r="H1448" s="54" t="s">
        <v>35</v>
      </c>
      <c r="I1448" s="55" t="s">
        <v>89</v>
      </c>
      <c r="J1448" s="54" t="str">
        <f>VLOOKUP(G1448,'[1]TBPEPD_INDICADOR Gloria'!$L$131:$M$725,2,FALSE)</f>
        <v>2</v>
      </c>
    </row>
    <row r="1449" spans="3:10" x14ac:dyDescent="0.25">
      <c r="C1449" s="56"/>
      <c r="D1449" s="54" t="s">
        <v>429</v>
      </c>
      <c r="E1449" t="s">
        <v>430</v>
      </c>
      <c r="F1449" t="s">
        <v>1385</v>
      </c>
      <c r="G1449" s="54" t="s">
        <v>1386</v>
      </c>
      <c r="H1449" s="54" t="s">
        <v>35</v>
      </c>
      <c r="I1449" s="55" t="s">
        <v>1130</v>
      </c>
      <c r="J1449" s="54" t="str">
        <f>VLOOKUP(G1449,'[1]TBPEPD_INDICADOR Gloria'!$L$131:$M$725,2,FALSE)</f>
        <v>4</v>
      </c>
    </row>
    <row r="1450" spans="3:10" x14ac:dyDescent="0.25">
      <c r="C1450" s="56"/>
      <c r="D1450" s="54" t="s">
        <v>434</v>
      </c>
      <c r="E1450" t="s">
        <v>435</v>
      </c>
      <c r="F1450" t="s">
        <v>1387</v>
      </c>
      <c r="G1450" s="54" t="s">
        <v>1388</v>
      </c>
      <c r="H1450" s="54" t="s">
        <v>35</v>
      </c>
      <c r="I1450" s="55" t="s">
        <v>184</v>
      </c>
      <c r="J1450" s="54" t="str">
        <f>VLOOKUP(G1450,'[1]TBPEPD_INDICADOR Gloria'!$L$131:$M$725,2,FALSE)</f>
        <v>0</v>
      </c>
    </row>
    <row r="1451" spans="3:10" x14ac:dyDescent="0.25">
      <c r="C1451" s="56"/>
      <c r="D1451" s="54" t="s">
        <v>434</v>
      </c>
      <c r="E1451" t="s">
        <v>435</v>
      </c>
      <c r="F1451" t="s">
        <v>1389</v>
      </c>
      <c r="G1451" s="54" t="s">
        <v>1390</v>
      </c>
      <c r="H1451" s="54" t="s">
        <v>74</v>
      </c>
      <c r="I1451" s="55" t="s">
        <v>1391</v>
      </c>
      <c r="J1451" s="54" t="str">
        <f>VLOOKUP(G1451,'[1]TBPEPD_INDICADOR Gloria'!$L$131:$M$725,2,FALSE)</f>
        <v>23</v>
      </c>
    </row>
    <row r="1452" spans="3:10" x14ac:dyDescent="0.25">
      <c r="C1452" s="56"/>
      <c r="D1452" s="54" t="s">
        <v>434</v>
      </c>
      <c r="E1452" t="s">
        <v>435</v>
      </c>
      <c r="F1452" t="s">
        <v>1392</v>
      </c>
      <c r="G1452" s="54" t="s">
        <v>1393</v>
      </c>
      <c r="H1452" s="54" t="s">
        <v>74</v>
      </c>
      <c r="I1452" s="55" t="s">
        <v>184</v>
      </c>
      <c r="J1452" s="54" t="str">
        <f>VLOOKUP(G1452,'[1]TBPEPD_INDICADOR Gloria'!$L$131:$M$725,2,FALSE)</f>
        <v>0</v>
      </c>
    </row>
    <row r="1453" spans="3:10" x14ac:dyDescent="0.25">
      <c r="C1453" s="56"/>
      <c r="D1453" s="54" t="s">
        <v>434</v>
      </c>
      <c r="E1453" t="s">
        <v>435</v>
      </c>
      <c r="F1453" t="s">
        <v>1394</v>
      </c>
      <c r="G1453" s="54" t="s">
        <v>1395</v>
      </c>
      <c r="H1453" s="54" t="s">
        <v>510</v>
      </c>
      <c r="I1453" s="55" t="s">
        <v>1396</v>
      </c>
      <c r="J1453" s="54" t="str">
        <f>VLOOKUP(G1453,'[1]TBPEPD_INDICADOR Gloria'!$L$131:$M$725,2,FALSE)</f>
        <v>1196</v>
      </c>
    </row>
    <row r="1454" spans="3:10" x14ac:dyDescent="0.25">
      <c r="C1454" s="56"/>
      <c r="D1454" s="54" t="s">
        <v>434</v>
      </c>
      <c r="E1454" t="s">
        <v>435</v>
      </c>
      <c r="F1454" t="s">
        <v>1397</v>
      </c>
      <c r="G1454" s="54" t="s">
        <v>1398</v>
      </c>
      <c r="H1454" s="54" t="s">
        <v>510</v>
      </c>
      <c r="I1454" s="55" t="s">
        <v>1399</v>
      </c>
      <c r="J1454" s="54" t="str">
        <f>VLOOKUP(G1454,'[1]TBPEPD_INDICADOR Gloria'!$L$131:$M$725,2,FALSE)</f>
        <v>1186</v>
      </c>
    </row>
    <row r="1455" spans="3:10" x14ac:dyDescent="0.25">
      <c r="C1455" s="56"/>
      <c r="D1455" s="54" t="s">
        <v>434</v>
      </c>
      <c r="E1455" t="s">
        <v>435</v>
      </c>
      <c r="F1455" t="s">
        <v>1400</v>
      </c>
      <c r="G1455" s="54" t="s">
        <v>1401</v>
      </c>
      <c r="H1455" s="54" t="s">
        <v>35</v>
      </c>
      <c r="I1455" s="55" t="s">
        <v>64</v>
      </c>
      <c r="J1455" s="54" t="str">
        <f>VLOOKUP(G1455,'[1]TBPEPD_INDICADOR Gloria'!$L$131:$M$725,2,FALSE)</f>
        <v>10</v>
      </c>
    </row>
    <row r="1456" spans="3:10" x14ac:dyDescent="0.25">
      <c r="C1456" s="56"/>
      <c r="D1456" s="54" t="s">
        <v>438</v>
      </c>
      <c r="E1456" t="s">
        <v>439</v>
      </c>
      <c r="F1456" t="s">
        <v>1402</v>
      </c>
      <c r="G1456" s="54" t="s">
        <v>1403</v>
      </c>
      <c r="H1456" s="54" t="s">
        <v>510</v>
      </c>
      <c r="I1456" s="55" t="s">
        <v>670</v>
      </c>
      <c r="J1456" s="54" t="str">
        <f>VLOOKUP(G1456,'[1]TBPEPD_INDICADOR Gloria'!$L$131:$M$725,2,FALSE)</f>
        <v>125</v>
      </c>
    </row>
    <row r="1457" spans="3:10" x14ac:dyDescent="0.25">
      <c r="C1457" s="56"/>
      <c r="D1457" s="54" t="s">
        <v>438</v>
      </c>
      <c r="E1457" t="s">
        <v>439</v>
      </c>
      <c r="F1457" t="s">
        <v>1404</v>
      </c>
      <c r="G1457" s="54" t="s">
        <v>1405</v>
      </c>
      <c r="H1457" s="54" t="s">
        <v>35</v>
      </c>
      <c r="I1457" s="55" t="s">
        <v>89</v>
      </c>
      <c r="J1457" s="54" t="str">
        <f>VLOOKUP(G1457,'[1]TBPEPD_INDICADOR Gloria'!$L$131:$M$725,2,FALSE)</f>
        <v>2</v>
      </c>
    </row>
    <row r="1458" spans="3:10" x14ac:dyDescent="0.25">
      <c r="C1458" s="56"/>
      <c r="D1458" s="54" t="s">
        <v>438</v>
      </c>
      <c r="E1458" t="s">
        <v>439</v>
      </c>
      <c r="F1458" t="s">
        <v>1406</v>
      </c>
      <c r="G1458" s="54" t="s">
        <v>1407</v>
      </c>
      <c r="H1458" s="54" t="s">
        <v>35</v>
      </c>
      <c r="I1458" s="55" t="s">
        <v>99</v>
      </c>
      <c r="J1458" s="54" t="str">
        <f>VLOOKUP(G1458,'[1]TBPEPD_INDICADOR Gloria'!$L$131:$M$725,2,FALSE)</f>
        <v>3</v>
      </c>
    </row>
    <row r="1459" spans="3:10" x14ac:dyDescent="0.25">
      <c r="C1459" s="56"/>
      <c r="D1459" s="54" t="s">
        <v>438</v>
      </c>
      <c r="E1459" t="s">
        <v>439</v>
      </c>
      <c r="F1459" t="s">
        <v>1408</v>
      </c>
      <c r="G1459" s="54" t="s">
        <v>1409</v>
      </c>
      <c r="H1459" s="54" t="s">
        <v>510</v>
      </c>
      <c r="I1459" s="55" t="s">
        <v>1410</v>
      </c>
      <c r="J1459" s="54" t="str">
        <f>VLOOKUP(G1459,'[1]TBPEPD_INDICADOR Gloria'!$L$131:$M$725,2,FALSE)</f>
        <v>1446</v>
      </c>
    </row>
    <row r="1460" spans="3:10" x14ac:dyDescent="0.25">
      <c r="C1460" s="56"/>
      <c r="D1460" s="54" t="s">
        <v>438</v>
      </c>
      <c r="E1460" t="s">
        <v>439</v>
      </c>
      <c r="F1460" t="s">
        <v>1411</v>
      </c>
      <c r="G1460" s="54" t="s">
        <v>1412</v>
      </c>
      <c r="H1460" s="54" t="s">
        <v>510</v>
      </c>
      <c r="I1460" s="55" t="s">
        <v>732</v>
      </c>
      <c r="J1460" s="54" t="str">
        <f>VLOOKUP(G1460,'[1]TBPEPD_INDICADOR Gloria'!$L$131:$M$725,2,FALSE)</f>
        <v>25000</v>
      </c>
    </row>
    <row r="1461" spans="3:10" x14ac:dyDescent="0.25">
      <c r="C1461" s="56"/>
      <c r="D1461" s="54" t="s">
        <v>438</v>
      </c>
      <c r="E1461" t="s">
        <v>439</v>
      </c>
      <c r="F1461" t="s">
        <v>1413</v>
      </c>
      <c r="G1461" s="54" t="s">
        <v>1414</v>
      </c>
      <c r="H1461" s="54" t="s">
        <v>35</v>
      </c>
      <c r="I1461" s="55" t="s">
        <v>1415</v>
      </c>
      <c r="J1461" s="54" t="str">
        <f>VLOOKUP(G1461,'[1]TBPEPD_INDICADOR Gloria'!$L$131:$M$725,2,FALSE)</f>
        <v>1,5</v>
      </c>
    </row>
    <row r="1462" spans="3:10" x14ac:dyDescent="0.25">
      <c r="C1462" s="53"/>
      <c r="D1462" s="54" t="s">
        <v>438</v>
      </c>
      <c r="E1462" t="s">
        <v>439</v>
      </c>
      <c r="F1462" t="s">
        <v>1416</v>
      </c>
      <c r="G1462" s="54" t="s">
        <v>1417</v>
      </c>
      <c r="H1462" s="54" t="s">
        <v>35</v>
      </c>
      <c r="I1462" s="55" t="s">
        <v>121</v>
      </c>
      <c r="J1462" s="54" t="str">
        <f>VLOOKUP(G1462,'[1]TBPEPD_INDICADOR Gloria'!$L$131:$M$725,2,FALSE)</f>
        <v>1</v>
      </c>
    </row>
    <row r="1463" spans="3:10" x14ac:dyDescent="0.25">
      <c r="C1463" s="56"/>
      <c r="D1463" s="54" t="s">
        <v>438</v>
      </c>
      <c r="E1463" t="s">
        <v>439</v>
      </c>
      <c r="F1463" t="s">
        <v>1418</v>
      </c>
      <c r="G1463" s="54" t="s">
        <v>1419</v>
      </c>
      <c r="H1463" s="54" t="s">
        <v>35</v>
      </c>
      <c r="I1463" s="55" t="s">
        <v>121</v>
      </c>
      <c r="J1463" s="54" t="str">
        <f>VLOOKUP(G1463,'[1]TBPEPD_INDICADOR Gloria'!$L$131:$M$725,2,FALSE)</f>
        <v>1</v>
      </c>
    </row>
    <row r="1464" spans="3:10" x14ac:dyDescent="0.25">
      <c r="C1464" s="56"/>
      <c r="D1464" s="54" t="s">
        <v>442</v>
      </c>
      <c r="E1464" t="s">
        <v>443</v>
      </c>
      <c r="F1464" t="s">
        <v>1420</v>
      </c>
      <c r="G1464" s="54" t="s">
        <v>1421</v>
      </c>
      <c r="H1464" s="54" t="s">
        <v>35</v>
      </c>
      <c r="I1464" s="55" t="s">
        <v>134</v>
      </c>
      <c r="J1464" s="54" t="str">
        <f>VLOOKUP(G1464,'[1]TBPEPD_INDICADOR Gloria'!$L$131:$M$725,2,FALSE)</f>
        <v>5</v>
      </c>
    </row>
    <row r="1465" spans="3:10" x14ac:dyDescent="0.25">
      <c r="C1465" s="56"/>
      <c r="D1465" s="54" t="s">
        <v>442</v>
      </c>
      <c r="E1465" t="s">
        <v>443</v>
      </c>
      <c r="F1465" t="s">
        <v>1422</v>
      </c>
      <c r="G1465" s="54" t="s">
        <v>1423</v>
      </c>
      <c r="H1465" s="54" t="s">
        <v>35</v>
      </c>
      <c r="I1465" s="55" t="s">
        <v>1130</v>
      </c>
      <c r="J1465" s="54" t="str">
        <f>VLOOKUP(G1465,'[1]TBPEPD_INDICADOR Gloria'!$L$131:$M$725,2,FALSE)</f>
        <v>4</v>
      </c>
    </row>
    <row r="1466" spans="3:10" x14ac:dyDescent="0.25">
      <c r="C1466" s="56"/>
      <c r="D1466" s="54" t="s">
        <v>442</v>
      </c>
      <c r="E1466" t="s">
        <v>443</v>
      </c>
      <c r="F1466" t="s">
        <v>1424</v>
      </c>
      <c r="G1466" s="54" t="s">
        <v>1425</v>
      </c>
      <c r="H1466" s="54" t="s">
        <v>35</v>
      </c>
      <c r="I1466" s="55" t="s">
        <v>1426</v>
      </c>
      <c r="J1466" s="54" t="str">
        <f>VLOOKUP(G1466,'[1]TBPEPD_INDICADOR Gloria'!$L$131:$M$725,2,FALSE)</f>
        <v>13500</v>
      </c>
    </row>
    <row r="1467" spans="3:10" x14ac:dyDescent="0.25">
      <c r="C1467" s="56"/>
      <c r="D1467" s="54" t="s">
        <v>446</v>
      </c>
      <c r="E1467" t="s">
        <v>447</v>
      </c>
      <c r="F1467" t="s">
        <v>1427</v>
      </c>
      <c r="G1467" s="54" t="s">
        <v>1428</v>
      </c>
      <c r="H1467" s="54" t="s">
        <v>35</v>
      </c>
      <c r="I1467" s="55" t="s">
        <v>1429</v>
      </c>
      <c r="J1467" s="54" t="str">
        <f>VLOOKUP(G1467,'[1]TBPEPD_INDICADOR Gloria'!$L$131:$M$725,2,FALSE)</f>
        <v>14</v>
      </c>
    </row>
    <row r="1468" spans="3:10" x14ac:dyDescent="0.25">
      <c r="C1468" s="56"/>
      <c r="D1468" s="54" t="s">
        <v>446</v>
      </c>
      <c r="E1468" t="s">
        <v>447</v>
      </c>
      <c r="F1468" t="s">
        <v>1430</v>
      </c>
      <c r="G1468" s="54" t="s">
        <v>1431</v>
      </c>
      <c r="H1468" s="54" t="s">
        <v>35</v>
      </c>
      <c r="I1468" s="55" t="s">
        <v>252</v>
      </c>
      <c r="J1468" s="54" t="str">
        <f>VLOOKUP(G1468,'[1]TBPEPD_INDICADOR Gloria'!$L$131:$M$725,2,FALSE)</f>
        <v>16</v>
      </c>
    </row>
    <row r="1469" spans="3:10" x14ac:dyDescent="0.25">
      <c r="C1469" s="56"/>
      <c r="D1469" s="54" t="s">
        <v>451</v>
      </c>
      <c r="E1469" t="s">
        <v>452</v>
      </c>
      <c r="F1469" t="s">
        <v>1432</v>
      </c>
      <c r="G1469" s="54" t="s">
        <v>1433</v>
      </c>
      <c r="H1469" s="54" t="s">
        <v>35</v>
      </c>
      <c r="I1469" s="55" t="s">
        <v>311</v>
      </c>
      <c r="J1469" s="54" t="str">
        <f>VLOOKUP(G1469,'[1]TBPEPD_INDICADOR Gloria'!$L$131:$M$725,2,FALSE)</f>
        <v>7</v>
      </c>
    </row>
    <row r="1470" spans="3:10" x14ac:dyDescent="0.25">
      <c r="C1470" s="56"/>
      <c r="D1470" s="54" t="s">
        <v>451</v>
      </c>
      <c r="E1470" t="s">
        <v>452</v>
      </c>
      <c r="F1470" t="s">
        <v>1434</v>
      </c>
      <c r="G1470" s="54" t="s">
        <v>1435</v>
      </c>
      <c r="H1470" s="54" t="s">
        <v>35</v>
      </c>
      <c r="I1470" s="55" t="s">
        <v>94</v>
      </c>
      <c r="J1470" s="54" t="str">
        <f>VLOOKUP(G1470,'[1]TBPEPD_INDICADOR Gloria'!$L$131:$M$725,2,FALSE)</f>
        <v>25</v>
      </c>
    </row>
    <row r="1471" spans="3:10" x14ac:dyDescent="0.25">
      <c r="C1471" s="56"/>
      <c r="D1471" s="54" t="s">
        <v>456</v>
      </c>
      <c r="E1471" t="s">
        <v>457</v>
      </c>
      <c r="F1471" t="s">
        <v>1436</v>
      </c>
      <c r="G1471" s="54" t="s">
        <v>1437</v>
      </c>
      <c r="H1471" s="54" t="s">
        <v>35</v>
      </c>
      <c r="I1471" s="55" t="s">
        <v>94</v>
      </c>
      <c r="J1471" s="54" t="str">
        <f>VLOOKUP(G1471,'[1]TBPEPD_INDICADOR Gloria'!$L$131:$M$725,2,FALSE)</f>
        <v>25</v>
      </c>
    </row>
    <row r="1472" spans="3:10" x14ac:dyDescent="0.25">
      <c r="C1472" s="56"/>
      <c r="D1472" s="54" t="s">
        <v>456</v>
      </c>
      <c r="E1472" t="s">
        <v>457</v>
      </c>
      <c r="F1472" t="s">
        <v>1438</v>
      </c>
      <c r="G1472" s="54" t="s">
        <v>1439</v>
      </c>
      <c r="H1472" s="54" t="s">
        <v>35</v>
      </c>
      <c r="I1472" s="55" t="s">
        <v>99</v>
      </c>
      <c r="J1472" s="54" t="str">
        <f>VLOOKUP(G1472,'[1]TBPEPD_INDICADOR Gloria'!$L$131:$M$725,2,FALSE)</f>
        <v>3</v>
      </c>
    </row>
    <row r="1473" spans="3:10" x14ac:dyDescent="0.25">
      <c r="C1473" s="56"/>
      <c r="D1473" s="54" t="s">
        <v>456</v>
      </c>
      <c r="E1473" t="s">
        <v>457</v>
      </c>
      <c r="F1473" t="s">
        <v>1440</v>
      </c>
      <c r="G1473" s="54" t="s">
        <v>1441</v>
      </c>
      <c r="H1473" s="54" t="s">
        <v>35</v>
      </c>
      <c r="I1473" s="55" t="s">
        <v>1328</v>
      </c>
      <c r="J1473" s="54" t="str">
        <f>VLOOKUP(G1473,'[1]TBPEPD_INDICADOR Gloria'!$L$131:$M$725,2,FALSE)</f>
        <v>18</v>
      </c>
    </row>
    <row r="1474" spans="3:10" x14ac:dyDescent="0.25">
      <c r="C1474" s="56"/>
      <c r="D1474" s="54" t="s">
        <v>456</v>
      </c>
      <c r="E1474" t="s">
        <v>457</v>
      </c>
      <c r="F1474" t="s">
        <v>1442</v>
      </c>
      <c r="G1474" s="54" t="s">
        <v>1443</v>
      </c>
      <c r="H1474" s="54" t="s">
        <v>74</v>
      </c>
      <c r="I1474" s="55" t="s">
        <v>455</v>
      </c>
      <c r="J1474" s="54" t="str">
        <f>VLOOKUP(G1474,'[1]TBPEPD_INDICADOR Gloria'!$L$131:$M$725,2,FALSE)</f>
        <v>100</v>
      </c>
    </row>
    <row r="1475" spans="3:10" x14ac:dyDescent="0.25">
      <c r="C1475" s="56"/>
      <c r="D1475" s="54" t="s">
        <v>456</v>
      </c>
      <c r="E1475" t="s">
        <v>457</v>
      </c>
      <c r="F1475" t="s">
        <v>1444</v>
      </c>
      <c r="G1475" s="54" t="s">
        <v>1445</v>
      </c>
      <c r="H1475" s="54" t="s">
        <v>35</v>
      </c>
      <c r="I1475" s="55" t="s">
        <v>320</v>
      </c>
      <c r="J1475" s="54" t="str">
        <f>VLOOKUP(G1475,'[1]TBPEPD_INDICADOR Gloria'!$L$131:$M$725,2,FALSE)</f>
        <v>30</v>
      </c>
    </row>
    <row r="1476" spans="3:10" x14ac:dyDescent="0.25">
      <c r="C1476" s="56"/>
      <c r="D1476" s="54" t="s">
        <v>456</v>
      </c>
      <c r="E1476" t="s">
        <v>457</v>
      </c>
      <c r="F1476" t="s">
        <v>1446</v>
      </c>
      <c r="G1476" s="54" t="s">
        <v>1447</v>
      </c>
      <c r="H1476" s="54" t="s">
        <v>35</v>
      </c>
      <c r="I1476" s="55" t="s">
        <v>1107</v>
      </c>
      <c r="J1476" s="54" t="str">
        <f>VLOOKUP(G1476,'[1]TBPEPD_INDICADOR Gloria'!$L$131:$M$725,2,FALSE)</f>
        <v>28</v>
      </c>
    </row>
    <row r="1477" spans="3:10" x14ac:dyDescent="0.25">
      <c r="C1477" s="56"/>
      <c r="D1477" s="54" t="s">
        <v>456</v>
      </c>
      <c r="E1477" t="s">
        <v>457</v>
      </c>
      <c r="F1477" t="s">
        <v>1448</v>
      </c>
      <c r="G1477" s="54" t="s">
        <v>1449</v>
      </c>
      <c r="H1477" s="54" t="s">
        <v>35</v>
      </c>
      <c r="I1477" s="55" t="s">
        <v>121</v>
      </c>
      <c r="J1477" s="54" t="str">
        <f>VLOOKUP(G1477,'[1]TBPEPD_INDICADOR Gloria'!$L$131:$M$725,2,FALSE)</f>
        <v>1</v>
      </c>
    </row>
    <row r="1478" spans="3:10" x14ac:dyDescent="0.25">
      <c r="C1478" s="56"/>
      <c r="D1478" s="54" t="s">
        <v>461</v>
      </c>
      <c r="E1478" t="s">
        <v>462</v>
      </c>
      <c r="F1478" t="s">
        <v>1450</v>
      </c>
      <c r="G1478" s="54" t="s">
        <v>1451</v>
      </c>
      <c r="H1478" s="54" t="s">
        <v>35</v>
      </c>
      <c r="I1478" s="55" t="s">
        <v>121</v>
      </c>
      <c r="J1478" s="54" t="str">
        <f>VLOOKUP(G1478,'[1]TBPEPD_INDICADOR Gloria'!$L$131:$M$725,2,FALSE)</f>
        <v>1</v>
      </c>
    </row>
    <row r="1479" spans="3:10" x14ac:dyDescent="0.25">
      <c r="C1479" s="56"/>
      <c r="D1479" s="54" t="s">
        <v>465</v>
      </c>
      <c r="E1479" t="s">
        <v>466</v>
      </c>
      <c r="F1479" t="s">
        <v>1452</v>
      </c>
      <c r="G1479" s="54" t="s">
        <v>1453</v>
      </c>
      <c r="H1479" s="54" t="s">
        <v>35</v>
      </c>
      <c r="I1479" s="55" t="s">
        <v>1454</v>
      </c>
      <c r="J1479" s="54" t="str">
        <f>VLOOKUP(G1479,'[1]TBPEPD_INDICADOR Gloria'!$L$131:$M$725,2,FALSE)</f>
        <v>517</v>
      </c>
    </row>
    <row r="1480" spans="3:10" x14ac:dyDescent="0.25">
      <c r="C1480" s="56"/>
      <c r="D1480" s="54" t="s">
        <v>465</v>
      </c>
      <c r="E1480" t="s">
        <v>466</v>
      </c>
      <c r="F1480" t="s">
        <v>1455</v>
      </c>
      <c r="G1480" s="54" t="s">
        <v>1456</v>
      </c>
      <c r="H1480" s="54" t="s">
        <v>35</v>
      </c>
      <c r="I1480" s="55" t="s">
        <v>360</v>
      </c>
      <c r="J1480" s="54" t="str">
        <f>VLOOKUP(G1480,'[1]TBPEPD_INDICADOR Gloria'!$L$131:$M$725,2,FALSE)</f>
        <v>20000</v>
      </c>
    </row>
    <row r="1481" spans="3:10" x14ac:dyDescent="0.25">
      <c r="C1481" s="56"/>
      <c r="D1481" s="54" t="s">
        <v>465</v>
      </c>
      <c r="E1481" t="s">
        <v>466</v>
      </c>
      <c r="F1481" t="s">
        <v>1457</v>
      </c>
      <c r="G1481" s="54" t="s">
        <v>1458</v>
      </c>
      <c r="H1481" s="54" t="s">
        <v>35</v>
      </c>
      <c r="I1481" s="55" t="s">
        <v>1459</v>
      </c>
      <c r="J1481" s="54" t="str">
        <f>VLOOKUP(G1481,'[1]TBPEPD_INDICADOR Gloria'!$L$131:$M$725,2,FALSE)</f>
        <v>1674</v>
      </c>
    </row>
    <row r="1482" spans="3:10" x14ac:dyDescent="0.25">
      <c r="C1482" s="56"/>
      <c r="D1482" s="54" t="s">
        <v>469</v>
      </c>
      <c r="E1482" t="s">
        <v>470</v>
      </c>
      <c r="F1482" t="s">
        <v>1460</v>
      </c>
      <c r="G1482" s="54" t="s">
        <v>1461</v>
      </c>
      <c r="H1482" s="54" t="s">
        <v>35</v>
      </c>
      <c r="I1482" s="55" t="s">
        <v>121</v>
      </c>
      <c r="J1482" s="54" t="str">
        <f>VLOOKUP(G1482,'[1]TBPEPD_INDICADOR Gloria'!$L$131:$M$725,2,FALSE)</f>
        <v>1</v>
      </c>
    </row>
    <row r="1483" spans="3:10" x14ac:dyDescent="0.25">
      <c r="C1483" s="56"/>
      <c r="D1483" s="54" t="s">
        <v>469</v>
      </c>
      <c r="E1483" t="s">
        <v>470</v>
      </c>
      <c r="F1483" t="s">
        <v>1462</v>
      </c>
      <c r="G1483" s="54" t="s">
        <v>1463</v>
      </c>
      <c r="H1483" s="54" t="s">
        <v>35</v>
      </c>
      <c r="I1483" s="55" t="s">
        <v>121</v>
      </c>
      <c r="J1483" s="54" t="str">
        <f>VLOOKUP(G1483,'[1]TBPEPD_INDICADOR Gloria'!$L$131:$M$725,2,FALSE)</f>
        <v>1</v>
      </c>
    </row>
    <row r="1484" spans="3:10" x14ac:dyDescent="0.25">
      <c r="C1484" s="56"/>
      <c r="D1484" s="54" t="s">
        <v>469</v>
      </c>
      <c r="E1484" t="s">
        <v>470</v>
      </c>
      <c r="F1484" t="s">
        <v>1464</v>
      </c>
      <c r="G1484" s="54" t="s">
        <v>1465</v>
      </c>
      <c r="H1484" s="54" t="s">
        <v>35</v>
      </c>
      <c r="I1484" s="55" t="s">
        <v>1130</v>
      </c>
      <c r="J1484" s="54" t="str">
        <f>VLOOKUP(G1484,'[1]TBPEPD_INDICADOR Gloria'!$L$131:$M$725,2,FALSE)</f>
        <v>4</v>
      </c>
    </row>
    <row r="1485" spans="3:10" x14ac:dyDescent="0.25">
      <c r="C1485" s="56"/>
      <c r="D1485" s="54" t="s">
        <v>473</v>
      </c>
      <c r="E1485" t="s">
        <v>474</v>
      </c>
      <c r="F1485" t="s">
        <v>1466</v>
      </c>
      <c r="G1485" s="54" t="s">
        <v>1467</v>
      </c>
      <c r="H1485" s="54" t="s">
        <v>35</v>
      </c>
      <c r="I1485" s="55" t="s">
        <v>89</v>
      </c>
      <c r="J1485" s="54" t="str">
        <f>VLOOKUP(G1485,'[1]TBPEPD_INDICADOR Gloria'!$L$131:$M$725,2,FALSE)</f>
        <v>2</v>
      </c>
    </row>
    <row r="1486" spans="3:10" x14ac:dyDescent="0.25">
      <c r="C1486" s="56"/>
      <c r="D1486" s="54" t="s">
        <v>473</v>
      </c>
      <c r="E1486" t="s">
        <v>474</v>
      </c>
      <c r="F1486" t="s">
        <v>1468</v>
      </c>
      <c r="G1486" s="54" t="s">
        <v>1469</v>
      </c>
      <c r="H1486" s="54" t="s">
        <v>35</v>
      </c>
      <c r="I1486" s="55" t="s">
        <v>134</v>
      </c>
      <c r="J1486" s="54" t="str">
        <f>VLOOKUP(G1486,'[1]TBPEPD_INDICADOR Gloria'!$L$131:$M$725,2,FALSE)</f>
        <v>5</v>
      </c>
    </row>
    <row r="1487" spans="3:10" x14ac:dyDescent="0.25">
      <c r="C1487" s="56"/>
      <c r="D1487" s="54" t="s">
        <v>477</v>
      </c>
      <c r="E1487" t="s">
        <v>478</v>
      </c>
      <c r="F1487" t="s">
        <v>1470</v>
      </c>
      <c r="G1487" s="54" t="s">
        <v>1471</v>
      </c>
      <c r="H1487" s="54" t="s">
        <v>35</v>
      </c>
      <c r="I1487" s="55" t="s">
        <v>1472</v>
      </c>
      <c r="J1487" s="54" t="str">
        <f>VLOOKUP(G1487,'[1]TBPEPD_INDICADOR Gloria'!$L$131:$M$725,2,FALSE)</f>
        <v>11</v>
      </c>
    </row>
    <row r="1488" spans="3:10" x14ac:dyDescent="0.25">
      <c r="C1488" s="56"/>
      <c r="D1488" s="54" t="s">
        <v>477</v>
      </c>
      <c r="E1488" t="s">
        <v>478</v>
      </c>
      <c r="F1488" t="s">
        <v>1473</v>
      </c>
      <c r="G1488" s="54" t="s">
        <v>1474</v>
      </c>
      <c r="H1488" s="54" t="s">
        <v>35</v>
      </c>
      <c r="I1488" s="55" t="s">
        <v>104</v>
      </c>
      <c r="J1488" s="54" t="str">
        <f>VLOOKUP(G1488,'[1]TBPEPD_INDICADOR Gloria'!$L$131:$M$725,2,FALSE)</f>
        <v>15</v>
      </c>
    </row>
    <row r="1489" spans="3:10" x14ac:dyDescent="0.25">
      <c r="C1489" s="56"/>
      <c r="D1489" s="54" t="s">
        <v>477</v>
      </c>
      <c r="E1489" t="s">
        <v>478</v>
      </c>
      <c r="F1489" t="s">
        <v>1475</v>
      </c>
      <c r="G1489" s="54" t="s">
        <v>1476</v>
      </c>
      <c r="H1489" s="54" t="s">
        <v>35</v>
      </c>
      <c r="I1489" s="55" t="s">
        <v>89</v>
      </c>
      <c r="J1489" s="54" t="str">
        <f>VLOOKUP(G1489,'[1]TBPEPD_INDICADOR Gloria'!$L$131:$M$725,2,FALSE)</f>
        <v>2</v>
      </c>
    </row>
    <row r="1490" spans="3:10" x14ac:dyDescent="0.25">
      <c r="C1490" s="56"/>
      <c r="D1490" s="54" t="s">
        <v>482</v>
      </c>
      <c r="E1490" t="s">
        <v>483</v>
      </c>
      <c r="F1490" t="s">
        <v>1477</v>
      </c>
      <c r="G1490" s="54" t="s">
        <v>1478</v>
      </c>
      <c r="H1490" s="54" t="s">
        <v>35</v>
      </c>
      <c r="I1490" s="55" t="s">
        <v>121</v>
      </c>
      <c r="J1490" s="54" t="str">
        <f>VLOOKUP(G1490,'[1]TBPEPD_INDICADOR Gloria'!$L$131:$M$725,2,FALSE)</f>
        <v>1</v>
      </c>
    </row>
    <row r="1491" spans="3:10" x14ac:dyDescent="0.25">
      <c r="C1491" s="56"/>
      <c r="D1491" s="54" t="s">
        <v>482</v>
      </c>
      <c r="E1491" t="s">
        <v>483</v>
      </c>
      <c r="F1491" t="s">
        <v>1479</v>
      </c>
      <c r="G1491" s="54" t="s">
        <v>1480</v>
      </c>
      <c r="H1491" s="54" t="s">
        <v>35</v>
      </c>
      <c r="I1491" s="55" t="s">
        <v>121</v>
      </c>
      <c r="J1491" s="54" t="str">
        <f>VLOOKUP(G1491,'[1]TBPEPD_INDICADOR Gloria'!$L$131:$M$725,2,FALSE)</f>
        <v>1</v>
      </c>
    </row>
    <row r="1492" spans="3:10" x14ac:dyDescent="0.25">
      <c r="C1492" s="56"/>
      <c r="D1492" s="54" t="s">
        <v>482</v>
      </c>
      <c r="E1492" t="s">
        <v>483</v>
      </c>
      <c r="F1492" t="s">
        <v>1481</v>
      </c>
      <c r="G1492" s="54" t="s">
        <v>1482</v>
      </c>
      <c r="H1492" s="54" t="s">
        <v>35</v>
      </c>
      <c r="I1492" s="55" t="s">
        <v>134</v>
      </c>
      <c r="J1492" s="54" t="str">
        <f>VLOOKUP(G1492,'[1]TBPEPD_INDICADOR Gloria'!$L$131:$M$725,2,FALSE)</f>
        <v>5</v>
      </c>
    </row>
    <row r="1493" spans="3:10" x14ac:dyDescent="0.25">
      <c r="C1493" s="56"/>
      <c r="D1493" s="54" t="s">
        <v>482</v>
      </c>
      <c r="E1493" t="s">
        <v>483</v>
      </c>
      <c r="F1493" t="s">
        <v>1483</v>
      </c>
      <c r="G1493" s="54" t="s">
        <v>1484</v>
      </c>
      <c r="H1493" s="54" t="s">
        <v>35</v>
      </c>
      <c r="I1493" s="55" t="s">
        <v>657</v>
      </c>
      <c r="J1493" s="54" t="str">
        <f>VLOOKUP(G1493,'[1]TBPEPD_INDICADOR Gloria'!$L$131:$M$725,2,FALSE)</f>
        <v>12</v>
      </c>
    </row>
    <row r="1494" spans="3:10" x14ac:dyDescent="0.25">
      <c r="C1494" s="56"/>
      <c r="D1494" s="54" t="s">
        <v>482</v>
      </c>
      <c r="E1494" t="s">
        <v>483</v>
      </c>
      <c r="F1494" t="s">
        <v>1485</v>
      </c>
      <c r="G1494" s="54" t="s">
        <v>1486</v>
      </c>
      <c r="H1494" s="54" t="s">
        <v>35</v>
      </c>
      <c r="I1494" s="55" t="s">
        <v>511</v>
      </c>
      <c r="J1494" s="54" t="str">
        <f>VLOOKUP(G1494,'[1]TBPEPD_INDICADOR Gloria'!$L$131:$M$725,2,FALSE)</f>
        <v>40</v>
      </c>
    </row>
    <row r="1495" spans="3:10" x14ac:dyDescent="0.25">
      <c r="C1495" s="56"/>
      <c r="D1495" s="54" t="s">
        <v>482</v>
      </c>
      <c r="E1495" t="s">
        <v>483</v>
      </c>
      <c r="F1495" t="s">
        <v>1487</v>
      </c>
      <c r="G1495" s="54" t="s">
        <v>1488</v>
      </c>
      <c r="H1495" s="54" t="s">
        <v>35</v>
      </c>
      <c r="I1495" s="55" t="s">
        <v>604</v>
      </c>
      <c r="J1495" s="54" t="str">
        <f>VLOOKUP(G1495,'[1]TBPEPD_INDICADOR Gloria'!$L$131:$M$725,2,FALSE)</f>
        <v>6</v>
      </c>
    </row>
    <row r="1496" spans="3:10" x14ac:dyDescent="0.25">
      <c r="C1496" s="56"/>
      <c r="D1496" s="54" t="s">
        <v>482</v>
      </c>
      <c r="E1496" t="s">
        <v>483</v>
      </c>
      <c r="F1496" t="s">
        <v>1489</v>
      </c>
      <c r="G1496" s="54" t="s">
        <v>1490</v>
      </c>
      <c r="H1496" s="54" t="s">
        <v>35</v>
      </c>
      <c r="I1496" s="55" t="s">
        <v>604</v>
      </c>
      <c r="J1496" s="54" t="str">
        <f>VLOOKUP(G1496,'[1]TBPEPD_INDICADOR Gloria'!$L$131:$M$725,2,FALSE)</f>
        <v>6</v>
      </c>
    </row>
    <row r="1497" spans="3:10" x14ac:dyDescent="0.25">
      <c r="C1497" s="56"/>
      <c r="D1497" s="54" t="s">
        <v>486</v>
      </c>
      <c r="E1497" t="s">
        <v>487</v>
      </c>
      <c r="F1497" t="s">
        <v>1491</v>
      </c>
      <c r="G1497" s="54" t="s">
        <v>1492</v>
      </c>
      <c r="H1497" s="54" t="s">
        <v>35</v>
      </c>
      <c r="I1497" s="55" t="s">
        <v>121</v>
      </c>
      <c r="J1497" s="54" t="str">
        <f>VLOOKUP(G1497,'[1]TBPEPD_INDICADOR Gloria'!$L$131:$M$725,2,FALSE)</f>
        <v>1</v>
      </c>
    </row>
    <row r="1498" spans="3:10" x14ac:dyDescent="0.25">
      <c r="C1498" s="56"/>
      <c r="D1498" s="54" t="s">
        <v>486</v>
      </c>
      <c r="E1498" t="s">
        <v>487</v>
      </c>
      <c r="F1498" t="s">
        <v>1493</v>
      </c>
      <c r="G1498" s="54" t="s">
        <v>1494</v>
      </c>
      <c r="H1498" s="54" t="s">
        <v>35</v>
      </c>
      <c r="I1498" s="55" t="s">
        <v>84</v>
      </c>
      <c r="J1498" s="54" t="str">
        <f>VLOOKUP(G1498,'[1]TBPEPD_INDICADOR Gloria'!$L$131:$M$725,2,FALSE)</f>
        <v>150</v>
      </c>
    </row>
    <row r="1499" spans="3:10" x14ac:dyDescent="0.25">
      <c r="C1499" s="56"/>
      <c r="D1499" s="54" t="s">
        <v>486</v>
      </c>
      <c r="E1499" t="s">
        <v>487</v>
      </c>
      <c r="F1499" t="s">
        <v>1495</v>
      </c>
      <c r="G1499" s="54" t="s">
        <v>1496</v>
      </c>
      <c r="H1499" s="54" t="s">
        <v>35</v>
      </c>
      <c r="I1499" s="55" t="s">
        <v>121</v>
      </c>
      <c r="J1499" s="54" t="str">
        <f>VLOOKUP(G1499,'[1]TBPEPD_INDICADOR Gloria'!$L$131:$M$725,2,FALSE)</f>
        <v>1</v>
      </c>
    </row>
    <row r="1500" spans="3:10" x14ac:dyDescent="0.25">
      <c r="C1500" s="56"/>
      <c r="D1500" s="54" t="s">
        <v>490</v>
      </c>
      <c r="E1500" t="s">
        <v>491</v>
      </c>
      <c r="F1500" t="s">
        <v>1497</v>
      </c>
      <c r="G1500" s="54" t="s">
        <v>1498</v>
      </c>
      <c r="H1500" s="54" t="s">
        <v>35</v>
      </c>
      <c r="I1500" s="55" t="s">
        <v>121</v>
      </c>
      <c r="J1500" s="54" t="str">
        <f>VLOOKUP(G1500,'[1]TBPEPD_INDICADOR Gloria'!$L$131:$M$725,2,FALSE)</f>
        <v>1</v>
      </c>
    </row>
    <row r="1501" spans="3:10" x14ac:dyDescent="0.25">
      <c r="C1501" s="56"/>
      <c r="D1501" s="54" t="s">
        <v>494</v>
      </c>
      <c r="E1501" t="s">
        <v>495</v>
      </c>
      <c r="F1501" t="s">
        <v>1499</v>
      </c>
      <c r="G1501" s="54" t="s">
        <v>1500</v>
      </c>
      <c r="H1501" s="54" t="s">
        <v>35</v>
      </c>
      <c r="I1501" s="55" t="s">
        <v>121</v>
      </c>
      <c r="J1501" s="54" t="str">
        <f>VLOOKUP(G1501,'[1]TBPEPD_INDICADOR Gloria'!$L$131:$M$725,2,FALSE)</f>
        <v>1</v>
      </c>
    </row>
    <row r="1502" spans="3:10" x14ac:dyDescent="0.25">
      <c r="C1502" s="56"/>
      <c r="D1502" s="54" t="s">
        <v>494</v>
      </c>
      <c r="E1502" t="s">
        <v>495</v>
      </c>
      <c r="F1502" t="s">
        <v>1501</v>
      </c>
      <c r="G1502" s="54" t="s">
        <v>1502</v>
      </c>
      <c r="H1502" s="54" t="s">
        <v>35</v>
      </c>
      <c r="I1502" s="55" t="s">
        <v>657</v>
      </c>
      <c r="J1502" s="54" t="str">
        <f>VLOOKUP(G1502,'[1]TBPEPD_INDICADOR Gloria'!$L$131:$M$725,2,FALSE)</f>
        <v>12</v>
      </c>
    </row>
    <row r="1503" spans="3:10" x14ac:dyDescent="0.25">
      <c r="C1503" s="56"/>
      <c r="D1503" s="54" t="s">
        <v>494</v>
      </c>
      <c r="E1503" t="s">
        <v>495</v>
      </c>
      <c r="F1503" t="s">
        <v>1503</v>
      </c>
      <c r="G1503" s="54" t="s">
        <v>1504</v>
      </c>
      <c r="H1503" s="54" t="s">
        <v>35</v>
      </c>
      <c r="I1503" s="55" t="s">
        <v>184</v>
      </c>
      <c r="J1503" s="54" t="str">
        <f>VLOOKUP(G1503,'[1]TBPEPD_INDICADOR Gloria'!$L$131:$M$725,2,FALSE)</f>
        <v>0</v>
      </c>
    </row>
    <row r="1504" spans="3:10" x14ac:dyDescent="0.25">
      <c r="C1504" s="56"/>
      <c r="D1504" s="54" t="s">
        <v>494</v>
      </c>
      <c r="E1504" t="s">
        <v>495</v>
      </c>
      <c r="F1504" t="s">
        <v>1505</v>
      </c>
      <c r="G1504" s="54" t="s">
        <v>1506</v>
      </c>
      <c r="H1504" s="54" t="s">
        <v>35</v>
      </c>
      <c r="I1504" s="55" t="s">
        <v>184</v>
      </c>
      <c r="J1504" s="54" t="str">
        <f>VLOOKUP(G1504,'[1]TBPEPD_INDICADOR Gloria'!$L$131:$M$725,2,FALSE)</f>
        <v>0</v>
      </c>
    </row>
    <row r="1505" spans="3:10" x14ac:dyDescent="0.25">
      <c r="C1505" s="56"/>
      <c r="D1505" s="54" t="s">
        <v>494</v>
      </c>
      <c r="E1505" t="s">
        <v>495</v>
      </c>
      <c r="F1505" t="s">
        <v>1507</v>
      </c>
      <c r="G1505" s="54" t="s">
        <v>1508</v>
      </c>
      <c r="H1505" s="54" t="s">
        <v>35</v>
      </c>
      <c r="I1505" s="55" t="s">
        <v>89</v>
      </c>
      <c r="J1505" s="54" t="str">
        <f>VLOOKUP(G1505,'[1]TBPEPD_INDICADOR Gloria'!$L$131:$M$725,2,FALSE)</f>
        <v>2</v>
      </c>
    </row>
    <row r="1506" spans="3:10" x14ac:dyDescent="0.25">
      <c r="C1506" s="56"/>
      <c r="D1506" s="54" t="s">
        <v>494</v>
      </c>
      <c r="E1506" t="s">
        <v>495</v>
      </c>
      <c r="F1506" t="s">
        <v>1509</v>
      </c>
      <c r="G1506" s="54" t="s">
        <v>1510</v>
      </c>
      <c r="H1506" s="54" t="s">
        <v>35</v>
      </c>
      <c r="I1506" s="55" t="s">
        <v>680</v>
      </c>
      <c r="J1506" s="54" t="str">
        <f>VLOOKUP(G1506,'[1]TBPEPD_INDICADOR Gloria'!$L$131:$M$725,2,FALSE)</f>
        <v>37</v>
      </c>
    </row>
    <row r="1507" spans="3:10" x14ac:dyDescent="0.25">
      <c r="C1507" s="56"/>
      <c r="D1507" s="54" t="s">
        <v>494</v>
      </c>
      <c r="E1507" t="s">
        <v>495</v>
      </c>
      <c r="F1507" t="s">
        <v>1511</v>
      </c>
      <c r="G1507" s="54" t="s">
        <v>1512</v>
      </c>
      <c r="H1507" s="54" t="s">
        <v>35</v>
      </c>
      <c r="I1507" s="55" t="s">
        <v>1513</v>
      </c>
      <c r="J1507" s="54" t="str">
        <f>VLOOKUP(G1507,'[1]TBPEPD_INDICADOR Gloria'!$L$131:$M$725,2,FALSE)</f>
        <v>43</v>
      </c>
    </row>
    <row r="1508" spans="3:10" x14ac:dyDescent="0.25">
      <c r="C1508" s="56"/>
      <c r="D1508" s="54" t="s">
        <v>494</v>
      </c>
      <c r="E1508" t="s">
        <v>495</v>
      </c>
      <c r="F1508" t="s">
        <v>1514</v>
      </c>
      <c r="G1508" s="54" t="s">
        <v>1515</v>
      </c>
      <c r="H1508" s="54" t="s">
        <v>35</v>
      </c>
      <c r="I1508" s="55" t="s">
        <v>613</v>
      </c>
      <c r="J1508" s="54" t="str">
        <f>VLOOKUP(G1508,'[1]TBPEPD_INDICADOR Gloria'!$L$131:$M$725,2,FALSE)</f>
        <v>20</v>
      </c>
    </row>
    <row r="1509" spans="3:10" x14ac:dyDescent="0.25">
      <c r="C1509" s="56"/>
      <c r="D1509" s="54" t="s">
        <v>494</v>
      </c>
      <c r="E1509" t="s">
        <v>495</v>
      </c>
      <c r="F1509" t="s">
        <v>1516</v>
      </c>
      <c r="G1509" s="54" t="s">
        <v>1517</v>
      </c>
      <c r="H1509" s="54" t="s">
        <v>35</v>
      </c>
      <c r="I1509" s="55" t="s">
        <v>121</v>
      </c>
      <c r="J1509" s="54" t="str">
        <f>VLOOKUP(G1509,'[1]TBPEPD_INDICADOR Gloria'!$L$131:$M$725,2,FALSE)</f>
        <v>1</v>
      </c>
    </row>
    <row r="1510" spans="3:10" x14ac:dyDescent="0.25">
      <c r="C1510" s="56"/>
      <c r="D1510" s="54" t="s">
        <v>494</v>
      </c>
      <c r="E1510" t="s">
        <v>495</v>
      </c>
      <c r="F1510" t="s">
        <v>1518</v>
      </c>
      <c r="G1510" s="54" t="s">
        <v>1519</v>
      </c>
      <c r="H1510" s="54" t="s">
        <v>35</v>
      </c>
      <c r="I1510" s="55" t="s">
        <v>511</v>
      </c>
      <c r="J1510" s="54" t="str">
        <f>VLOOKUP(G1510,'[1]TBPEPD_INDICADOR Gloria'!$L$131:$M$725,2,FALSE)</f>
        <v>40</v>
      </c>
    </row>
    <row r="1511" spans="3:10" x14ac:dyDescent="0.25">
      <c r="C1511" s="56"/>
      <c r="D1511" s="54" t="s">
        <v>494</v>
      </c>
      <c r="E1511" t="s">
        <v>495</v>
      </c>
      <c r="F1511" t="s">
        <v>1520</v>
      </c>
      <c r="G1511" s="54" t="s">
        <v>1521</v>
      </c>
      <c r="H1511" s="54" t="s">
        <v>35</v>
      </c>
      <c r="I1511" s="55" t="s">
        <v>311</v>
      </c>
      <c r="J1511" s="54" t="str">
        <f>VLOOKUP(G1511,'[1]TBPEPD_INDICADOR Gloria'!$L$131:$M$725,2,FALSE)</f>
        <v>7</v>
      </c>
    </row>
    <row r="1512" spans="3:10" x14ac:dyDescent="0.25">
      <c r="C1512" s="53"/>
      <c r="D1512" s="54" t="s">
        <v>498</v>
      </c>
      <c r="E1512" t="s">
        <v>499</v>
      </c>
      <c r="F1512" t="s">
        <v>1522</v>
      </c>
      <c r="G1512" s="54" t="s">
        <v>1523</v>
      </c>
      <c r="H1512" s="54" t="s">
        <v>35</v>
      </c>
      <c r="I1512" s="55" t="s">
        <v>64</v>
      </c>
      <c r="J1512" s="54" t="str">
        <f>VLOOKUP(G1512,'[1]TBPEPD_INDICADOR Gloria'!$L$131:$M$725,2,FALSE)</f>
        <v>10</v>
      </c>
    </row>
    <row r="1513" spans="3:10" x14ac:dyDescent="0.25">
      <c r="C1513" s="53"/>
      <c r="D1513" s="54" t="s">
        <v>498</v>
      </c>
      <c r="E1513" t="s">
        <v>499</v>
      </c>
      <c r="F1513" t="s">
        <v>1524</v>
      </c>
      <c r="G1513" s="54" t="s">
        <v>1525</v>
      </c>
      <c r="H1513" s="54" t="s">
        <v>35</v>
      </c>
      <c r="I1513" s="55" t="s">
        <v>64</v>
      </c>
      <c r="J1513" s="54" t="str">
        <f>VLOOKUP(G1513,'[1]TBPEPD_INDICADOR Gloria'!$L$131:$M$725,2,FALSE)</f>
        <v>10</v>
      </c>
    </row>
    <row r="1514" spans="3:10" x14ac:dyDescent="0.25">
      <c r="C1514" s="56"/>
      <c r="D1514" s="54" t="s">
        <v>498</v>
      </c>
      <c r="E1514" t="s">
        <v>499</v>
      </c>
      <c r="F1514" t="s">
        <v>1526</v>
      </c>
      <c r="G1514" s="54" t="s">
        <v>1527</v>
      </c>
      <c r="H1514" s="54" t="s">
        <v>35</v>
      </c>
      <c r="I1514" s="55" t="s">
        <v>64</v>
      </c>
      <c r="J1514" s="54" t="str">
        <f>VLOOKUP(G1514,'[1]TBPEPD_INDICADOR Gloria'!$L$131:$M$725,2,FALSE)</f>
        <v>10</v>
      </c>
    </row>
    <row r="1515" spans="3:10" x14ac:dyDescent="0.25">
      <c r="C1515" s="56"/>
      <c r="D1515" s="54" t="s">
        <v>502</v>
      </c>
      <c r="E1515" t="s">
        <v>503</v>
      </c>
      <c r="F1515" t="s">
        <v>1528</v>
      </c>
      <c r="G1515" s="54" t="s">
        <v>1529</v>
      </c>
      <c r="H1515" s="54" t="s">
        <v>35</v>
      </c>
      <c r="I1515" s="55" t="s">
        <v>817</v>
      </c>
      <c r="J1515" s="54" t="str">
        <f>VLOOKUP(G1515,'[1]TBPEPD_INDICADOR Gloria'!$L$131:$M$725,2,FALSE)</f>
        <v>500</v>
      </c>
    </row>
    <row r="1516" spans="3:10" x14ac:dyDescent="0.25">
      <c r="C1516" s="56"/>
      <c r="D1516" s="54" t="s">
        <v>502</v>
      </c>
      <c r="E1516" t="s">
        <v>503</v>
      </c>
      <c r="F1516" t="s">
        <v>1530</v>
      </c>
      <c r="G1516" s="54" t="s">
        <v>1531</v>
      </c>
      <c r="H1516" s="54" t="s">
        <v>35</v>
      </c>
      <c r="I1516" s="55" t="s">
        <v>1532</v>
      </c>
      <c r="J1516" s="54" t="str">
        <f>VLOOKUP(G1516,'[1]TBPEPD_INDICADOR Gloria'!$L$131:$M$725,2,FALSE)</f>
        <v>55</v>
      </c>
    </row>
    <row r="1517" spans="3:10" x14ac:dyDescent="0.25">
      <c r="C1517" s="56"/>
      <c r="D1517" s="54" t="s">
        <v>502</v>
      </c>
      <c r="E1517" t="s">
        <v>503</v>
      </c>
      <c r="F1517" t="s">
        <v>1533</v>
      </c>
      <c r="G1517" s="54" t="s">
        <v>1534</v>
      </c>
      <c r="H1517" s="54" t="s">
        <v>35</v>
      </c>
      <c r="I1517" s="55" t="s">
        <v>139</v>
      </c>
      <c r="J1517" s="54" t="str">
        <f>VLOOKUP(G1517,'[1]TBPEPD_INDICADOR Gloria'!$L$131:$M$725,2,FALSE)</f>
        <v>0,25</v>
      </c>
    </row>
    <row r="1518" spans="3:10" x14ac:dyDescent="0.25">
      <c r="C1518" s="56"/>
      <c r="D1518" s="54" t="s">
        <v>502</v>
      </c>
      <c r="E1518" t="s">
        <v>503</v>
      </c>
      <c r="F1518" t="s">
        <v>1535</v>
      </c>
      <c r="G1518" s="54" t="s">
        <v>1536</v>
      </c>
      <c r="H1518" s="54" t="s">
        <v>74</v>
      </c>
      <c r="I1518" s="55" t="s">
        <v>99</v>
      </c>
      <c r="J1518" s="54" t="str">
        <f>VLOOKUP(G1518,'[1]TBPEPD_INDICADOR Gloria'!$L$131:$M$725,2,FALSE)</f>
        <v>3</v>
      </c>
    </row>
    <row r="1519" spans="3:10" x14ac:dyDescent="0.25">
      <c r="C1519" s="56"/>
      <c r="D1519" s="54" t="s">
        <v>502</v>
      </c>
      <c r="E1519" t="s">
        <v>503</v>
      </c>
      <c r="F1519" t="s">
        <v>1537</v>
      </c>
      <c r="G1519" s="54" t="s">
        <v>1538</v>
      </c>
      <c r="H1519" s="54" t="s">
        <v>35</v>
      </c>
      <c r="I1519" s="55" t="s">
        <v>139</v>
      </c>
      <c r="J1519" s="54" t="str">
        <f>VLOOKUP(G1519,'[1]TBPEPD_INDICADOR Gloria'!$L$131:$M$725,2,FALSE)</f>
        <v>0,25</v>
      </c>
    </row>
    <row r="1520" spans="3:10" x14ac:dyDescent="0.25">
      <c r="C1520" s="56"/>
      <c r="D1520" s="54" t="s">
        <v>502</v>
      </c>
      <c r="E1520" t="s">
        <v>503</v>
      </c>
      <c r="F1520" t="s">
        <v>1539</v>
      </c>
      <c r="G1520" s="54" t="s">
        <v>1540</v>
      </c>
      <c r="H1520" s="54" t="s">
        <v>35</v>
      </c>
      <c r="I1520" s="55" t="s">
        <v>1541</v>
      </c>
      <c r="J1520" s="54" t="str">
        <f>VLOOKUP(G1520,'[1]TBPEPD_INDICADOR Gloria'!$L$131:$M$725,2,FALSE)</f>
        <v>367</v>
      </c>
    </row>
    <row r="1521" spans="3:10" x14ac:dyDescent="0.25">
      <c r="C1521" s="56"/>
      <c r="D1521" s="54" t="s">
        <v>502</v>
      </c>
      <c r="E1521" t="s">
        <v>503</v>
      </c>
      <c r="F1521" t="s">
        <v>1542</v>
      </c>
      <c r="G1521" s="54" t="s">
        <v>1543</v>
      </c>
      <c r="H1521" s="54" t="s">
        <v>35</v>
      </c>
      <c r="I1521" s="55" t="s">
        <v>139</v>
      </c>
      <c r="J1521" s="54" t="str">
        <f>VLOOKUP(G1521,'[1]TBPEPD_INDICADOR Gloria'!$L$131:$M$725,2,FALSE)</f>
        <v>0,25</v>
      </c>
    </row>
    <row r="1522" spans="3:10" x14ac:dyDescent="0.25">
      <c r="C1522" s="56"/>
      <c r="D1522" s="54" t="s">
        <v>506</v>
      </c>
      <c r="E1522" t="s">
        <v>507</v>
      </c>
      <c r="F1522" t="s">
        <v>1544</v>
      </c>
      <c r="G1522" s="54" t="s">
        <v>1545</v>
      </c>
      <c r="H1522" s="54" t="s">
        <v>35</v>
      </c>
      <c r="I1522" s="55" t="s">
        <v>144</v>
      </c>
      <c r="J1522" s="54" t="str">
        <f>VLOOKUP(G1522,'[1]TBPEPD_INDICADOR Gloria'!$L$131:$M$725,2,FALSE)</f>
        <v>200</v>
      </c>
    </row>
    <row r="1523" spans="3:10" x14ac:dyDescent="0.25">
      <c r="C1523" s="56"/>
      <c r="D1523" s="54" t="s">
        <v>506</v>
      </c>
      <c r="E1523" t="s">
        <v>507</v>
      </c>
      <c r="F1523" t="s">
        <v>1546</v>
      </c>
      <c r="G1523" s="54" t="s">
        <v>1547</v>
      </c>
      <c r="H1523" s="54" t="s">
        <v>35</v>
      </c>
      <c r="I1523" s="55" t="s">
        <v>627</v>
      </c>
      <c r="J1523" s="54" t="str">
        <f>VLOOKUP(G1523,'[1]TBPEPD_INDICADOR Gloria'!$L$131:$M$725,2,FALSE)</f>
        <v>300</v>
      </c>
    </row>
    <row r="1524" spans="3:10" x14ac:dyDescent="0.25">
      <c r="C1524" s="56"/>
      <c r="D1524" s="54" t="s">
        <v>512</v>
      </c>
      <c r="E1524" t="s">
        <v>513</v>
      </c>
      <c r="F1524" t="s">
        <v>1548</v>
      </c>
      <c r="G1524" s="54" t="s">
        <v>1549</v>
      </c>
      <c r="H1524" s="54" t="s">
        <v>74</v>
      </c>
      <c r="I1524" s="55" t="s">
        <v>184</v>
      </c>
      <c r="J1524" s="54" t="str">
        <f>VLOOKUP(G1524,'[1]TBPEPD_INDICADOR Gloria'!$L$131:$M$725,2,FALSE)</f>
        <v>0</v>
      </c>
    </row>
    <row r="1525" spans="3:10" x14ac:dyDescent="0.25">
      <c r="C1525" s="56"/>
      <c r="D1525" s="54" t="s">
        <v>512</v>
      </c>
      <c r="E1525" t="s">
        <v>513</v>
      </c>
      <c r="F1525" t="s">
        <v>1550</v>
      </c>
      <c r="G1525" s="54" t="s">
        <v>1551</v>
      </c>
      <c r="H1525" s="54" t="s">
        <v>35</v>
      </c>
      <c r="I1525" s="55" t="s">
        <v>320</v>
      </c>
      <c r="J1525" s="54" t="str">
        <f>VLOOKUP(G1525,'[1]TBPEPD_INDICADOR Gloria'!$L$131:$M$725,2,FALSE)</f>
        <v>30</v>
      </c>
    </row>
    <row r="1526" spans="3:10" x14ac:dyDescent="0.25">
      <c r="C1526" s="56"/>
      <c r="D1526" s="54" t="s">
        <v>512</v>
      </c>
      <c r="E1526" t="s">
        <v>513</v>
      </c>
      <c r="F1526" t="s">
        <v>1552</v>
      </c>
      <c r="G1526" s="54" t="s">
        <v>1553</v>
      </c>
      <c r="H1526" s="54" t="s">
        <v>74</v>
      </c>
      <c r="I1526" s="55" t="s">
        <v>320</v>
      </c>
      <c r="J1526" s="54" t="str">
        <f>VLOOKUP(G1526,'[1]TBPEPD_INDICADOR Gloria'!$L$131:$M$725,2,FALSE)</f>
        <v>30</v>
      </c>
    </row>
    <row r="1527" spans="3:10" x14ac:dyDescent="0.25">
      <c r="C1527" s="56"/>
      <c r="D1527" s="54" t="s">
        <v>512</v>
      </c>
      <c r="E1527" t="s">
        <v>513</v>
      </c>
      <c r="F1527" t="s">
        <v>1554</v>
      </c>
      <c r="G1527" s="54" t="s">
        <v>1555</v>
      </c>
      <c r="H1527" s="54" t="s">
        <v>35</v>
      </c>
      <c r="I1527" s="55" t="s">
        <v>320</v>
      </c>
      <c r="J1527" s="54" t="str">
        <f>VLOOKUP(G1527,'[1]TBPEPD_INDICADOR Gloria'!$L$131:$M$725,2,FALSE)</f>
        <v>30</v>
      </c>
    </row>
    <row r="1528" spans="3:10" x14ac:dyDescent="0.25">
      <c r="C1528" s="56"/>
      <c r="D1528" s="54" t="s">
        <v>512</v>
      </c>
      <c r="E1528" t="s">
        <v>513</v>
      </c>
      <c r="F1528" t="s">
        <v>1556</v>
      </c>
      <c r="G1528" s="54" t="s">
        <v>1557</v>
      </c>
      <c r="H1528" s="54" t="s">
        <v>35</v>
      </c>
      <c r="I1528" s="55" t="s">
        <v>121</v>
      </c>
      <c r="J1528" s="54" t="str">
        <f>VLOOKUP(G1528,'[1]TBPEPD_INDICADOR Gloria'!$L$131:$M$725,2,FALSE)</f>
        <v>1</v>
      </c>
    </row>
    <row r="1529" spans="3:10" x14ac:dyDescent="0.25">
      <c r="C1529" s="56"/>
      <c r="D1529" s="54" t="s">
        <v>512</v>
      </c>
      <c r="E1529" t="s">
        <v>513</v>
      </c>
      <c r="F1529" t="s">
        <v>1558</v>
      </c>
      <c r="G1529" s="54" t="s">
        <v>1559</v>
      </c>
      <c r="H1529" s="54" t="s">
        <v>74</v>
      </c>
      <c r="I1529" s="55" t="s">
        <v>64</v>
      </c>
      <c r="J1529" s="54" t="str">
        <f>VLOOKUP(G1529,'[1]TBPEPD_INDICADOR Gloria'!$L$131:$M$725,2,FALSE)</f>
        <v>10</v>
      </c>
    </row>
    <row r="1530" spans="3:10" x14ac:dyDescent="0.25">
      <c r="C1530" s="56"/>
      <c r="D1530" s="54" t="s">
        <v>512</v>
      </c>
      <c r="E1530" t="s">
        <v>513</v>
      </c>
      <c r="F1530" t="s">
        <v>1560</v>
      </c>
      <c r="G1530" s="54" t="s">
        <v>1561</v>
      </c>
      <c r="H1530" s="54" t="s">
        <v>74</v>
      </c>
      <c r="I1530" s="55" t="s">
        <v>511</v>
      </c>
      <c r="J1530" s="54" t="str">
        <f>VLOOKUP(G1530,'[1]TBPEPD_INDICADOR Gloria'!$L$131:$M$725,2,FALSE)</f>
        <v>40</v>
      </c>
    </row>
    <row r="1531" spans="3:10" x14ac:dyDescent="0.25">
      <c r="C1531" s="56"/>
      <c r="D1531" s="54" t="s">
        <v>512</v>
      </c>
      <c r="E1531" t="s">
        <v>513</v>
      </c>
      <c r="F1531" t="s">
        <v>1562</v>
      </c>
      <c r="G1531" s="54" t="s">
        <v>1563</v>
      </c>
      <c r="H1531" s="54" t="s">
        <v>74</v>
      </c>
      <c r="I1531" s="55" t="s">
        <v>1564</v>
      </c>
      <c r="J1531" s="54" t="str">
        <f>VLOOKUP(G1531,'[1]TBPEPD_INDICADOR Gloria'!$L$131:$M$725,2,FALSE)</f>
        <v>31</v>
      </c>
    </row>
    <row r="1532" spans="3:10" x14ac:dyDescent="0.25">
      <c r="C1532" s="56"/>
      <c r="D1532" s="54" t="s">
        <v>517</v>
      </c>
      <c r="E1532" t="s">
        <v>518</v>
      </c>
      <c r="F1532" t="s">
        <v>1565</v>
      </c>
      <c r="G1532" s="54" t="s">
        <v>1566</v>
      </c>
      <c r="H1532" s="54" t="s">
        <v>35</v>
      </c>
      <c r="I1532" s="55" t="s">
        <v>121</v>
      </c>
      <c r="J1532" s="54" t="str">
        <f>VLOOKUP(G1532,'[1]TBPEPD_INDICADOR Gloria'!$L$131:$M$725,2,FALSE)</f>
        <v>1</v>
      </c>
    </row>
    <row r="1533" spans="3:10" x14ac:dyDescent="0.25">
      <c r="C1533" s="56"/>
      <c r="D1533" s="54" t="s">
        <v>522</v>
      </c>
      <c r="E1533" t="s">
        <v>523</v>
      </c>
      <c r="F1533" t="s">
        <v>1567</v>
      </c>
      <c r="G1533" s="54" t="s">
        <v>1568</v>
      </c>
      <c r="H1533" s="54" t="s">
        <v>35</v>
      </c>
      <c r="I1533" s="55" t="s">
        <v>121</v>
      </c>
      <c r="J1533" s="54" t="str">
        <f>VLOOKUP(G1533,'[1]TBPEPD_INDICADOR Gloria'!$L$131:$M$725,2,FALSE)</f>
        <v>1</v>
      </c>
    </row>
    <row r="1534" spans="3:10" x14ac:dyDescent="0.25">
      <c r="C1534" s="56"/>
      <c r="D1534" s="54" t="s">
        <v>522</v>
      </c>
      <c r="E1534" t="s">
        <v>523</v>
      </c>
      <c r="F1534" t="s">
        <v>1569</v>
      </c>
      <c r="G1534" s="54" t="s">
        <v>1570</v>
      </c>
      <c r="H1534" s="54" t="s">
        <v>35</v>
      </c>
      <c r="I1534" s="55" t="s">
        <v>1104</v>
      </c>
      <c r="J1534" s="54" t="str">
        <f>VLOOKUP(G1534,'[1]TBPEPD_INDICADOR Gloria'!$L$131:$M$725,2,FALSE)</f>
        <v>35</v>
      </c>
    </row>
    <row r="1535" spans="3:10" x14ac:dyDescent="0.25">
      <c r="C1535" s="56"/>
      <c r="D1535" s="54" t="s">
        <v>522</v>
      </c>
      <c r="E1535" t="s">
        <v>523</v>
      </c>
      <c r="F1535" t="s">
        <v>1571</v>
      </c>
      <c r="G1535" s="54" t="s">
        <v>1572</v>
      </c>
      <c r="H1535" s="54" t="s">
        <v>35</v>
      </c>
      <c r="I1535" s="55" t="s">
        <v>1171</v>
      </c>
      <c r="J1535" s="54" t="str">
        <f>VLOOKUP(G1535,'[1]TBPEPD_INDICADOR Gloria'!$L$131:$M$725,2,FALSE)</f>
        <v>38</v>
      </c>
    </row>
    <row r="1536" spans="3:10" x14ac:dyDescent="0.25">
      <c r="C1536" s="56"/>
      <c r="D1536" s="54" t="s">
        <v>522</v>
      </c>
      <c r="E1536" t="s">
        <v>523</v>
      </c>
      <c r="F1536" t="s">
        <v>1573</v>
      </c>
      <c r="G1536" s="54" t="s">
        <v>1574</v>
      </c>
      <c r="H1536" s="54" t="s">
        <v>35</v>
      </c>
      <c r="I1536" s="55" t="s">
        <v>670</v>
      </c>
      <c r="J1536" s="54" t="str">
        <f>VLOOKUP(G1536,'[1]TBPEPD_INDICADOR Gloria'!$L$131:$M$725,2,FALSE)</f>
        <v>125</v>
      </c>
    </row>
    <row r="1537" spans="3:10" x14ac:dyDescent="0.25">
      <c r="C1537" s="56"/>
      <c r="D1537" s="54" t="s">
        <v>522</v>
      </c>
      <c r="E1537" t="s">
        <v>523</v>
      </c>
      <c r="F1537" t="s">
        <v>1575</v>
      </c>
      <c r="G1537" s="54" t="s">
        <v>1576</v>
      </c>
      <c r="H1537" s="54" t="s">
        <v>35</v>
      </c>
      <c r="I1537" s="55" t="s">
        <v>511</v>
      </c>
      <c r="J1537" s="54" t="str">
        <f>VLOOKUP(G1537,'[1]TBPEPD_INDICADOR Gloria'!$L$131:$M$725,2,FALSE)</f>
        <v>40</v>
      </c>
    </row>
    <row r="1538" spans="3:10" x14ac:dyDescent="0.25">
      <c r="C1538" s="56"/>
      <c r="D1538" s="54" t="s">
        <v>522</v>
      </c>
      <c r="E1538" t="s">
        <v>523</v>
      </c>
      <c r="F1538" t="s">
        <v>1577</v>
      </c>
      <c r="G1538" s="54" t="s">
        <v>1578</v>
      </c>
      <c r="H1538" s="54" t="s">
        <v>74</v>
      </c>
      <c r="I1538" s="55" t="s">
        <v>94</v>
      </c>
      <c r="J1538" s="54" t="str">
        <f>VLOOKUP(G1538,'[1]TBPEPD_INDICADOR Gloria'!$L$131:$M$725,2,FALSE)</f>
        <v>25</v>
      </c>
    </row>
    <row r="1539" spans="3:10" x14ac:dyDescent="0.25">
      <c r="C1539" s="56"/>
      <c r="D1539" s="54" t="s">
        <v>522</v>
      </c>
      <c r="E1539" t="s">
        <v>523</v>
      </c>
      <c r="F1539" t="s">
        <v>1579</v>
      </c>
      <c r="G1539" s="54" t="s">
        <v>1580</v>
      </c>
      <c r="H1539" s="54" t="s">
        <v>74</v>
      </c>
      <c r="I1539" s="55" t="s">
        <v>94</v>
      </c>
      <c r="J1539" s="54" t="str">
        <f>VLOOKUP(G1539,'[1]TBPEPD_INDICADOR Gloria'!$L$131:$M$725,2,FALSE)</f>
        <v>25</v>
      </c>
    </row>
    <row r="1540" spans="3:10" x14ac:dyDescent="0.25">
      <c r="C1540" s="53"/>
      <c r="D1540" s="54" t="s">
        <v>526</v>
      </c>
      <c r="E1540" t="s">
        <v>527</v>
      </c>
      <c r="F1540" t="s">
        <v>1581</v>
      </c>
      <c r="G1540" s="54" t="s">
        <v>1582</v>
      </c>
      <c r="H1540" s="54" t="s">
        <v>510</v>
      </c>
      <c r="I1540" s="55" t="s">
        <v>84</v>
      </c>
      <c r="J1540" s="54" t="str">
        <f>VLOOKUP(G1540,'[1]TBPEPD_INDICADOR Gloria'!$L$131:$M$725,2,FALSE)</f>
        <v>150</v>
      </c>
    </row>
    <row r="1541" spans="3:10" x14ac:dyDescent="0.25">
      <c r="C1541" s="53"/>
      <c r="D1541" s="54" t="s">
        <v>530</v>
      </c>
      <c r="E1541" t="s">
        <v>531</v>
      </c>
      <c r="F1541" t="s">
        <v>1583</v>
      </c>
      <c r="G1541" s="54" t="s">
        <v>1584</v>
      </c>
      <c r="H1541" s="54" t="s">
        <v>35</v>
      </c>
      <c r="I1541" s="55" t="s">
        <v>121</v>
      </c>
      <c r="J1541" s="54" t="str">
        <f>VLOOKUP(G1541,'[1]TBPEPD_INDICADOR Gloria'!$L$131:$M$725,2,FALSE)</f>
        <v>1</v>
      </c>
    </row>
    <row r="1542" spans="3:10" x14ac:dyDescent="0.25">
      <c r="C1542" s="53"/>
      <c r="D1542" s="54" t="s">
        <v>530</v>
      </c>
      <c r="E1542" t="s">
        <v>531</v>
      </c>
      <c r="F1542" t="s">
        <v>1585</v>
      </c>
      <c r="G1542" s="54" t="s">
        <v>1586</v>
      </c>
      <c r="H1542" s="54" t="s">
        <v>35</v>
      </c>
      <c r="I1542" s="55">
        <v>3</v>
      </c>
      <c r="J1542" s="54">
        <f>VLOOKUP(G1542,'[1]TBPEPD_INDICADOR Gloria'!$L$131:$M$725,2,FALSE)</f>
        <v>3</v>
      </c>
    </row>
    <row r="1543" spans="3:10" x14ac:dyDescent="0.25">
      <c r="C1543" s="53"/>
      <c r="D1543" s="54" t="s">
        <v>530</v>
      </c>
      <c r="E1543" t="s">
        <v>531</v>
      </c>
      <c r="F1543" t="s">
        <v>1587</v>
      </c>
      <c r="G1543" s="54" t="s">
        <v>1588</v>
      </c>
      <c r="H1543" s="54" t="s">
        <v>35</v>
      </c>
      <c r="I1543" s="55">
        <v>50</v>
      </c>
      <c r="J1543" s="54">
        <f>VLOOKUP(G1543,'[1]TBPEPD_INDICADOR Gloria'!$L$131:$M$725,2,FALSE)</f>
        <v>50</v>
      </c>
    </row>
    <row r="1544" spans="3:10" x14ac:dyDescent="0.25">
      <c r="C1544" s="53"/>
      <c r="D1544" s="54" t="s">
        <v>530</v>
      </c>
      <c r="E1544" t="s">
        <v>531</v>
      </c>
      <c r="F1544" t="s">
        <v>1589</v>
      </c>
      <c r="G1544" s="54" t="s">
        <v>1590</v>
      </c>
      <c r="H1544" s="54" t="s">
        <v>35</v>
      </c>
      <c r="I1544" s="55">
        <v>9</v>
      </c>
      <c r="J1544" s="54">
        <f>VLOOKUP(G1544,'[1]TBPEPD_INDICADOR Gloria'!$L$131:$M$725,2,FALSE)</f>
        <v>9</v>
      </c>
    </row>
    <row r="1545" spans="3:10" x14ac:dyDescent="0.25">
      <c r="C1545" s="53"/>
      <c r="D1545" s="54" t="s">
        <v>530</v>
      </c>
      <c r="E1545" t="s">
        <v>531</v>
      </c>
      <c r="F1545" t="s">
        <v>1591</v>
      </c>
      <c r="G1545" s="54" t="s">
        <v>1592</v>
      </c>
      <c r="H1545" s="54" t="s">
        <v>35</v>
      </c>
      <c r="I1545" s="55">
        <v>800</v>
      </c>
      <c r="J1545" s="54">
        <f>VLOOKUP(G1545,'[1]TBPEPD_INDICADOR Gloria'!$L$131:$M$725,2,FALSE)</f>
        <v>800</v>
      </c>
    </row>
    <row r="1546" spans="3:10" x14ac:dyDescent="0.25">
      <c r="C1546" s="61"/>
      <c r="D1546" s="54" t="s">
        <v>530</v>
      </c>
      <c r="E1546" t="s">
        <v>531</v>
      </c>
      <c r="F1546" t="s">
        <v>1593</v>
      </c>
      <c r="G1546" s="54" t="s">
        <v>1594</v>
      </c>
      <c r="H1546" s="54" t="s">
        <v>35</v>
      </c>
      <c r="I1546" s="55">
        <v>1</v>
      </c>
      <c r="J1546" s="54">
        <f>VLOOKUP(G1546,'[1]TBPEPD_INDICADOR Gloria'!$L$131:$M$725,2,FALSE)</f>
        <v>1</v>
      </c>
    </row>
    <row r="1547" spans="3:10" x14ac:dyDescent="0.25">
      <c r="C1547" s="56"/>
      <c r="D1547" s="54" t="s">
        <v>530</v>
      </c>
      <c r="E1547" t="s">
        <v>531</v>
      </c>
      <c r="F1547" t="s">
        <v>1595</v>
      </c>
      <c r="G1547" s="54" t="s">
        <v>1596</v>
      </c>
      <c r="H1547" s="54" t="s">
        <v>35</v>
      </c>
      <c r="I1547" s="55">
        <v>1</v>
      </c>
      <c r="J1547" s="54">
        <f>VLOOKUP(G1547,'[1]TBPEPD_INDICADOR Gloria'!$L$131:$M$725,2,FALSE)</f>
        <v>1</v>
      </c>
    </row>
    <row r="1548" spans="3:10" x14ac:dyDescent="0.25">
      <c r="C1548" s="53"/>
      <c r="D1548" s="54" t="s">
        <v>535</v>
      </c>
      <c r="E1548" t="s">
        <v>536</v>
      </c>
      <c r="F1548" t="s">
        <v>1597</v>
      </c>
      <c r="G1548" s="54" t="s">
        <v>1598</v>
      </c>
      <c r="H1548" s="54" t="s">
        <v>35</v>
      </c>
      <c r="I1548" s="55">
        <v>4</v>
      </c>
      <c r="J1548" s="54">
        <f>VLOOKUP(G1548,'[1]TBPEPD_INDICADOR Gloria'!$L$131:$M$725,2,FALSE)</f>
        <v>4</v>
      </c>
    </row>
    <row r="1549" spans="3:10" x14ac:dyDescent="0.25">
      <c r="C1549" s="53"/>
      <c r="D1549" s="54" t="s">
        <v>540</v>
      </c>
      <c r="E1549" t="s">
        <v>541</v>
      </c>
      <c r="F1549" t="s">
        <v>1599</v>
      </c>
      <c r="G1549" s="54" t="s">
        <v>1600</v>
      </c>
      <c r="H1549" s="54" t="s">
        <v>74</v>
      </c>
      <c r="I1549" s="55">
        <v>30</v>
      </c>
      <c r="J1549" s="54">
        <f>VLOOKUP(G1549,'[1]TBPEPD_INDICADOR Gloria'!$L$131:$M$725,2,FALSE)</f>
        <v>30</v>
      </c>
    </row>
    <row r="1550" spans="3:10" x14ac:dyDescent="0.25">
      <c r="C1550" s="53"/>
      <c r="D1550" s="54" t="s">
        <v>540</v>
      </c>
      <c r="E1550" t="s">
        <v>541</v>
      </c>
      <c r="F1550" t="s">
        <v>1601</v>
      </c>
      <c r="G1550" s="54" t="s">
        <v>1602</v>
      </c>
      <c r="H1550" s="54" t="s">
        <v>74</v>
      </c>
      <c r="I1550" s="55">
        <v>40</v>
      </c>
      <c r="J1550" s="54">
        <f>VLOOKUP(G1550,'[1]TBPEPD_INDICADOR Gloria'!$L$131:$M$725,2,FALSE)</f>
        <v>40</v>
      </c>
    </row>
    <row r="1551" spans="3:10" x14ac:dyDescent="0.25">
      <c r="C1551" s="53"/>
      <c r="D1551" s="54" t="s">
        <v>540</v>
      </c>
      <c r="E1551" t="s">
        <v>541</v>
      </c>
      <c r="F1551" t="s">
        <v>1603</v>
      </c>
      <c r="G1551" s="54" t="s">
        <v>1604</v>
      </c>
      <c r="H1551" s="54" t="s">
        <v>74</v>
      </c>
      <c r="I1551" s="55">
        <v>40</v>
      </c>
      <c r="J1551" s="54">
        <f>VLOOKUP(G1551,'[1]TBPEPD_INDICADOR Gloria'!$L$131:$M$725,2,FALSE)</f>
        <v>40</v>
      </c>
    </row>
    <row r="1552" spans="3:10" x14ac:dyDescent="0.25">
      <c r="C1552" s="56"/>
      <c r="D1552" s="54" t="s">
        <v>540</v>
      </c>
      <c r="E1552" t="s">
        <v>541</v>
      </c>
      <c r="F1552" t="s">
        <v>1605</v>
      </c>
      <c r="G1552" s="54" t="s">
        <v>1606</v>
      </c>
      <c r="H1552" s="54" t="s">
        <v>35</v>
      </c>
      <c r="I1552" s="55">
        <v>7000</v>
      </c>
      <c r="J1552" s="54">
        <f>VLOOKUP(G1552,'[1]TBPEPD_INDICADOR Gloria'!$L$131:$M$725,2,FALSE)</f>
        <v>7000</v>
      </c>
    </row>
    <row r="1553" spans="3:10" x14ac:dyDescent="0.25">
      <c r="C1553" s="56"/>
      <c r="D1553" s="54" t="s">
        <v>540</v>
      </c>
      <c r="E1553" t="s">
        <v>541</v>
      </c>
      <c r="F1553" t="s">
        <v>1607</v>
      </c>
      <c r="G1553" s="54" t="s">
        <v>1608</v>
      </c>
      <c r="H1553" s="54" t="s">
        <v>35</v>
      </c>
      <c r="I1553" s="55">
        <v>1000</v>
      </c>
      <c r="J1553" s="54">
        <f>VLOOKUP(G1553,'[1]TBPEPD_INDICADOR Gloria'!$L$131:$M$725,2,FALSE)</f>
        <v>1000</v>
      </c>
    </row>
    <row r="1554" spans="3:10" x14ac:dyDescent="0.25">
      <c r="C1554" s="56"/>
      <c r="D1554" s="54" t="s">
        <v>544</v>
      </c>
      <c r="E1554" t="s">
        <v>545</v>
      </c>
      <c r="F1554" t="s">
        <v>1609</v>
      </c>
      <c r="G1554" s="54" t="s">
        <v>1610</v>
      </c>
      <c r="H1554" s="54" t="s">
        <v>74</v>
      </c>
      <c r="I1554" s="55">
        <v>4</v>
      </c>
      <c r="J1554" s="54">
        <f>VLOOKUP(G1554,'[1]TBPEPD_INDICADOR Gloria'!$L$131:$M$725,2,FALSE)</f>
        <v>4</v>
      </c>
    </row>
    <row r="1555" spans="3:10" x14ac:dyDescent="0.25">
      <c r="C1555" s="56"/>
      <c r="D1555" s="54" t="s">
        <v>544</v>
      </c>
      <c r="E1555" t="s">
        <v>545</v>
      </c>
      <c r="F1555" t="s">
        <v>1611</v>
      </c>
      <c r="G1555" s="54" t="s">
        <v>1612</v>
      </c>
      <c r="H1555" s="54" t="s">
        <v>35</v>
      </c>
      <c r="I1555" s="55">
        <v>1</v>
      </c>
      <c r="J1555" s="54">
        <f>VLOOKUP(G1555,'[1]TBPEPD_INDICADOR Gloria'!$L$131:$M$725,2,FALSE)</f>
        <v>1</v>
      </c>
    </row>
    <row r="1556" spans="3:10" x14ac:dyDescent="0.25">
      <c r="C1556" s="56"/>
      <c r="D1556" s="54" t="s">
        <v>544</v>
      </c>
      <c r="E1556" t="s">
        <v>545</v>
      </c>
      <c r="F1556" t="s">
        <v>1613</v>
      </c>
      <c r="G1556" s="54" t="s">
        <v>1614</v>
      </c>
      <c r="H1556" s="54" t="s">
        <v>74</v>
      </c>
      <c r="I1556" s="55">
        <v>25</v>
      </c>
      <c r="J1556" s="54">
        <f>VLOOKUP(G1556,'[1]TBPEPD_INDICADOR Gloria'!$L$131:$M$725,2,FALSE)</f>
        <v>25</v>
      </c>
    </row>
    <row r="1557" spans="3:10" x14ac:dyDescent="0.25">
      <c r="C1557" s="56"/>
      <c r="D1557" s="54" t="s">
        <v>548</v>
      </c>
      <c r="E1557" t="s">
        <v>549</v>
      </c>
      <c r="F1557" t="s">
        <v>1615</v>
      </c>
      <c r="G1557" s="54" t="s">
        <v>1616</v>
      </c>
      <c r="H1557" s="54" t="s">
        <v>35</v>
      </c>
      <c r="I1557" s="55">
        <v>3</v>
      </c>
      <c r="J1557" s="54">
        <f>VLOOKUP(G1557,'[1]TBPEPD_INDICADOR Gloria'!$L$131:$M$725,2,FALSE)</f>
        <v>3</v>
      </c>
    </row>
    <row r="1558" spans="3:10" x14ac:dyDescent="0.25">
      <c r="C1558" s="56"/>
      <c r="D1558" s="54" t="s">
        <v>553</v>
      </c>
      <c r="E1558" t="s">
        <v>554</v>
      </c>
      <c r="F1558" t="s">
        <v>1617</v>
      </c>
      <c r="G1558" s="54" t="s">
        <v>1618</v>
      </c>
      <c r="H1558" s="54" t="s">
        <v>74</v>
      </c>
      <c r="I1558" s="55">
        <v>30</v>
      </c>
      <c r="J1558" s="54">
        <f>VLOOKUP(G1558,'[1]TBPEPD_INDICADOR Gloria'!$L$131:$M$725,2,FALSE)</f>
        <v>30</v>
      </c>
    </row>
    <row r="1559" spans="3:10" x14ac:dyDescent="0.25">
      <c r="C1559" s="53"/>
      <c r="D1559" s="54" t="s">
        <v>553</v>
      </c>
      <c r="E1559" t="s">
        <v>554</v>
      </c>
      <c r="F1559" t="s">
        <v>1619</v>
      </c>
      <c r="G1559" s="54" t="s">
        <v>1620</v>
      </c>
      <c r="H1559" s="54" t="s">
        <v>35</v>
      </c>
      <c r="I1559" s="55">
        <v>8</v>
      </c>
      <c r="J1559" s="54">
        <f>VLOOKUP(G1559,'[1]TBPEPD_INDICADOR Gloria'!$L$131:$M$725,2,FALSE)</f>
        <v>8</v>
      </c>
    </row>
    <row r="1560" spans="3:10" x14ac:dyDescent="0.25">
      <c r="C1560" s="53"/>
      <c r="D1560" s="54" t="s">
        <v>553</v>
      </c>
      <c r="E1560" t="s">
        <v>554</v>
      </c>
      <c r="F1560" t="s">
        <v>1621</v>
      </c>
      <c r="G1560" s="54" t="s">
        <v>1622</v>
      </c>
      <c r="H1560" s="54" t="s">
        <v>35</v>
      </c>
      <c r="I1560" s="55">
        <v>7</v>
      </c>
      <c r="J1560" s="54">
        <f>VLOOKUP(G1560,'[1]TBPEPD_INDICADOR Gloria'!$L$131:$M$725,2,FALSE)</f>
        <v>7</v>
      </c>
    </row>
    <row r="1561" spans="3:10" x14ac:dyDescent="0.25">
      <c r="C1561" s="56"/>
      <c r="D1561" s="54" t="s">
        <v>553</v>
      </c>
      <c r="E1561" t="s">
        <v>554</v>
      </c>
      <c r="F1561" t="s">
        <v>1623</v>
      </c>
      <c r="G1561" s="54" t="s">
        <v>1624</v>
      </c>
      <c r="H1561" s="54" t="s">
        <v>74</v>
      </c>
      <c r="I1561" s="55">
        <v>35</v>
      </c>
      <c r="J1561" s="54">
        <f>VLOOKUP(G1561,'[1]TBPEPD_INDICADOR Gloria'!$L$131:$M$725,2,FALSE)</f>
        <v>35</v>
      </c>
    </row>
    <row r="1562" spans="3:10" x14ac:dyDescent="0.25">
      <c r="C1562" s="56"/>
      <c r="D1562" s="54" t="s">
        <v>558</v>
      </c>
      <c r="E1562" t="s">
        <v>559</v>
      </c>
      <c r="F1562" t="s">
        <v>1625</v>
      </c>
      <c r="G1562" s="54" t="s">
        <v>1626</v>
      </c>
      <c r="H1562" s="54" t="s">
        <v>74</v>
      </c>
      <c r="I1562" s="55">
        <v>16</v>
      </c>
      <c r="J1562" s="54">
        <f>VLOOKUP(G1562,'[1]TBPEPD_INDICADOR Gloria'!$L$131:$M$725,2,FALSE)</f>
        <v>16</v>
      </c>
    </row>
    <row r="1563" spans="3:10" x14ac:dyDescent="0.25">
      <c r="C1563" s="56"/>
      <c r="D1563" s="54" t="s">
        <v>558</v>
      </c>
      <c r="E1563" t="s">
        <v>559</v>
      </c>
      <c r="F1563" t="s">
        <v>1627</v>
      </c>
      <c r="G1563" s="54" t="s">
        <v>1628</v>
      </c>
      <c r="H1563" s="54" t="s">
        <v>74</v>
      </c>
      <c r="I1563" s="55">
        <v>20</v>
      </c>
      <c r="J1563" s="54">
        <f>VLOOKUP(G1563,'[1]TBPEPD_INDICADOR Gloria'!$L$131:$M$725,2,FALSE)</f>
        <v>20</v>
      </c>
    </row>
    <row r="1564" spans="3:10" x14ac:dyDescent="0.25">
      <c r="C1564" s="56"/>
      <c r="D1564" s="54" t="s">
        <v>558</v>
      </c>
      <c r="E1564" t="s">
        <v>559</v>
      </c>
      <c r="F1564" t="s">
        <v>1629</v>
      </c>
      <c r="G1564" s="54" t="s">
        <v>1630</v>
      </c>
      <c r="H1564" s="54" t="s">
        <v>35</v>
      </c>
      <c r="I1564" s="55">
        <v>20</v>
      </c>
      <c r="J1564" s="54">
        <f>VLOOKUP(G1564,'[1]TBPEPD_INDICADOR Gloria'!$L$131:$M$725,2,FALSE)</f>
        <v>20</v>
      </c>
    </row>
    <row r="1565" spans="3:10" x14ac:dyDescent="0.25">
      <c r="C1565" s="56"/>
      <c r="D1565" s="54" t="s">
        <v>563</v>
      </c>
      <c r="E1565" t="s">
        <v>564</v>
      </c>
      <c r="F1565" t="s">
        <v>1631</v>
      </c>
      <c r="G1565" s="54" t="s">
        <v>1632</v>
      </c>
      <c r="H1565" s="54" t="s">
        <v>35</v>
      </c>
      <c r="I1565" s="55">
        <v>35</v>
      </c>
      <c r="J1565" s="54">
        <f>VLOOKUP(G1565,'[1]TBPEPD_INDICADOR Gloria'!$L$131:$M$725,2,FALSE)</f>
        <v>35</v>
      </c>
    </row>
    <row r="1566" spans="3:10" x14ac:dyDescent="0.25">
      <c r="C1566" s="56"/>
      <c r="D1566" s="54" t="s">
        <v>563</v>
      </c>
      <c r="E1566" t="s">
        <v>564</v>
      </c>
      <c r="F1566" t="s">
        <v>1633</v>
      </c>
      <c r="G1566" s="54" t="s">
        <v>1634</v>
      </c>
      <c r="H1566" s="54" t="s">
        <v>74</v>
      </c>
      <c r="I1566" s="55">
        <v>100</v>
      </c>
      <c r="J1566" s="54">
        <f>VLOOKUP(G1566,'[1]TBPEPD_INDICADOR Gloria'!$L$131:$M$725,2,FALSE)</f>
        <v>100</v>
      </c>
    </row>
    <row r="1567" spans="3:10" x14ac:dyDescent="0.25">
      <c r="C1567" s="56"/>
      <c r="D1567" s="54" t="s">
        <v>563</v>
      </c>
      <c r="E1567" t="s">
        <v>564</v>
      </c>
      <c r="F1567" t="s">
        <v>1635</v>
      </c>
      <c r="G1567" s="54" t="s">
        <v>1636</v>
      </c>
      <c r="H1567" s="54" t="s">
        <v>35</v>
      </c>
      <c r="I1567" s="55">
        <v>0.4</v>
      </c>
      <c r="J1567" s="54">
        <f>VLOOKUP(G1567,'[1]TBPEPD_INDICADOR Gloria'!$L$131:$M$725,2,FALSE)</f>
        <v>0.4</v>
      </c>
    </row>
    <row r="1568" spans="3:10" x14ac:dyDescent="0.25">
      <c r="C1568" s="57"/>
      <c r="D1568" s="54" t="s">
        <v>568</v>
      </c>
      <c r="E1568" t="s">
        <v>569</v>
      </c>
      <c r="F1568" t="s">
        <v>1637</v>
      </c>
      <c r="G1568" s="54" t="s">
        <v>1638</v>
      </c>
      <c r="H1568" s="54" t="s">
        <v>35</v>
      </c>
      <c r="I1568" s="55">
        <v>0.27500000000000002</v>
      </c>
      <c r="J1568" s="54">
        <f>VLOOKUP(G1568,'[1]TBPEPD_INDICADOR Gloria'!$L$131:$M$725,2,FALSE)</f>
        <v>0.27500000000000002</v>
      </c>
    </row>
    <row r="1569" spans="3:10" x14ac:dyDescent="0.25">
      <c r="C1569" s="57"/>
      <c r="D1569" s="54" t="s">
        <v>572</v>
      </c>
      <c r="E1569" t="s">
        <v>573</v>
      </c>
      <c r="F1569" t="s">
        <v>1639</v>
      </c>
      <c r="G1569" s="54" t="s">
        <v>1640</v>
      </c>
      <c r="H1569" s="54" t="s">
        <v>74</v>
      </c>
      <c r="I1569" s="55">
        <v>20</v>
      </c>
      <c r="J1569" s="54">
        <f>VLOOKUP(G1569,'[1]TBPEPD_INDICADOR Gloria'!$L$131:$M$725,2,FALSE)</f>
        <v>20</v>
      </c>
    </row>
    <row r="1570" spans="3:10" x14ac:dyDescent="0.25">
      <c r="C1570" s="56"/>
      <c r="D1570" s="54" t="s">
        <v>572</v>
      </c>
      <c r="E1570" t="s">
        <v>573</v>
      </c>
      <c r="F1570" t="s">
        <v>1641</v>
      </c>
      <c r="G1570" s="54" t="s">
        <v>1642</v>
      </c>
      <c r="H1570" s="54" t="s">
        <v>74</v>
      </c>
      <c r="I1570" s="55">
        <v>25</v>
      </c>
      <c r="J1570" s="54">
        <f>VLOOKUP(G1570,'[1]TBPEPD_INDICADOR Gloria'!$L$131:$M$725,2,FALSE)</f>
        <v>25</v>
      </c>
    </row>
    <row r="1571" spans="3:10" x14ac:dyDescent="0.25">
      <c r="C1571" s="56"/>
      <c r="D1571" s="54" t="s">
        <v>576</v>
      </c>
      <c r="E1571" t="s">
        <v>577</v>
      </c>
      <c r="F1571" t="s">
        <v>1643</v>
      </c>
      <c r="G1571" s="54" t="s">
        <v>1644</v>
      </c>
      <c r="H1571" s="54" t="s">
        <v>74</v>
      </c>
      <c r="I1571" s="55">
        <v>0</v>
      </c>
      <c r="J1571" s="54">
        <f>VLOOKUP(G1571,'[1]TBPEPD_INDICADOR Gloria'!$L$131:$M$725,2,FALSE)</f>
        <v>0</v>
      </c>
    </row>
    <row r="1572" spans="3:10" x14ac:dyDescent="0.25">
      <c r="C1572" s="56"/>
      <c r="D1572" s="54" t="s">
        <v>576</v>
      </c>
      <c r="E1572" t="s">
        <v>577</v>
      </c>
      <c r="F1572" t="s">
        <v>1645</v>
      </c>
      <c r="G1572" s="54" t="s">
        <v>1646</v>
      </c>
      <c r="H1572" s="54" t="s">
        <v>74</v>
      </c>
      <c r="I1572" s="55">
        <v>0</v>
      </c>
      <c r="J1572" s="54">
        <f>VLOOKUP(G1572,'[1]TBPEPD_INDICADOR Gloria'!$L$131:$M$725,2,FALSE)</f>
        <v>0</v>
      </c>
    </row>
    <row r="1573" spans="3:10" x14ac:dyDescent="0.25">
      <c r="C1573" s="56"/>
      <c r="D1573" s="54" t="s">
        <v>576</v>
      </c>
      <c r="E1573" t="s">
        <v>577</v>
      </c>
      <c r="F1573" t="s">
        <v>1647</v>
      </c>
      <c r="G1573" s="54" t="s">
        <v>1648</v>
      </c>
      <c r="H1573" s="54" t="s">
        <v>74</v>
      </c>
      <c r="I1573" s="55">
        <v>0</v>
      </c>
      <c r="J1573" s="54">
        <f>VLOOKUP(G1573,'[1]TBPEPD_INDICADOR Gloria'!$L$131:$M$725,2,FALSE)</f>
        <v>0</v>
      </c>
    </row>
    <row r="1574" spans="3:10" x14ac:dyDescent="0.25">
      <c r="C1574" s="56"/>
      <c r="D1574" s="54" t="s">
        <v>576</v>
      </c>
      <c r="E1574" t="s">
        <v>577</v>
      </c>
      <c r="F1574" t="s">
        <v>1649</v>
      </c>
      <c r="G1574" s="54" t="s">
        <v>1650</v>
      </c>
      <c r="H1574" s="54" t="s">
        <v>74</v>
      </c>
      <c r="I1574" s="55">
        <v>0</v>
      </c>
      <c r="J1574" s="54">
        <f>VLOOKUP(G1574,'[1]TBPEPD_INDICADOR Gloria'!$L$131:$M$725,2,FALSE)</f>
        <v>0</v>
      </c>
    </row>
    <row r="1575" spans="3:10" x14ac:dyDescent="0.25">
      <c r="C1575" s="56"/>
      <c r="D1575" s="54" t="s">
        <v>580</v>
      </c>
      <c r="E1575" t="s">
        <v>581</v>
      </c>
      <c r="F1575" t="s">
        <v>1651</v>
      </c>
      <c r="G1575" s="54" t="s">
        <v>1652</v>
      </c>
      <c r="H1575" s="54" t="s">
        <v>74</v>
      </c>
      <c r="I1575" s="55">
        <v>30</v>
      </c>
      <c r="J1575" s="54">
        <f>VLOOKUP(G1575,'[1]TBPEPD_INDICADOR Gloria'!$L$131:$M$725,2,FALSE)</f>
        <v>30</v>
      </c>
    </row>
    <row r="1576" spans="3:10" x14ac:dyDescent="0.25">
      <c r="C1576" s="56"/>
      <c r="D1576" s="54" t="s">
        <v>580</v>
      </c>
      <c r="E1576" t="s">
        <v>581</v>
      </c>
      <c r="F1576" t="s">
        <v>1653</v>
      </c>
      <c r="G1576" s="54" t="s">
        <v>1654</v>
      </c>
      <c r="H1576" s="54" t="s">
        <v>74</v>
      </c>
      <c r="I1576" s="55">
        <v>30</v>
      </c>
      <c r="J1576" s="54">
        <f>VLOOKUP(G1576,'[1]TBPEPD_INDICADOR Gloria'!$L$131:$M$725,2,FALSE)</f>
        <v>30</v>
      </c>
    </row>
    <row r="1577" spans="3:10" x14ac:dyDescent="0.25">
      <c r="C1577" s="53"/>
      <c r="D1577" s="54" t="s">
        <v>584</v>
      </c>
      <c r="E1577" t="s">
        <v>585</v>
      </c>
      <c r="F1577" t="s">
        <v>1655</v>
      </c>
      <c r="G1577" s="54" t="s">
        <v>1656</v>
      </c>
      <c r="H1577" s="54" t="s">
        <v>35</v>
      </c>
      <c r="I1577" s="55">
        <v>355</v>
      </c>
      <c r="J1577" s="54">
        <f>VLOOKUP(G1577,'[1]TBPEPD_INDICADOR Gloria'!$L$131:$M$725,2,FALSE)</f>
        <v>355</v>
      </c>
    </row>
    <row r="1578" spans="3:10" x14ac:dyDescent="0.25">
      <c r="C1578" s="53"/>
      <c r="D1578" s="54" t="s">
        <v>588</v>
      </c>
      <c r="E1578" t="s">
        <v>589</v>
      </c>
      <c r="F1578" t="s">
        <v>1657</v>
      </c>
      <c r="G1578" s="54" t="s">
        <v>1658</v>
      </c>
      <c r="H1578" s="54" t="s">
        <v>74</v>
      </c>
      <c r="I1578" s="55">
        <v>24.85</v>
      </c>
      <c r="J1578" s="54">
        <f>VLOOKUP(G1578,'[1]TBPEPD_INDICADOR Gloria'!$L$131:$M$725,2,FALSE)</f>
        <v>24.85</v>
      </c>
    </row>
    <row r="1579" spans="3:10" x14ac:dyDescent="0.25">
      <c r="C1579" s="56"/>
      <c r="D1579" s="54" t="s">
        <v>588</v>
      </c>
      <c r="E1579" t="s">
        <v>589</v>
      </c>
      <c r="F1579" t="s">
        <v>1659</v>
      </c>
      <c r="G1579" s="54" t="s">
        <v>1660</v>
      </c>
      <c r="H1579" s="54" t="s">
        <v>74</v>
      </c>
      <c r="I1579" s="55">
        <v>23.33</v>
      </c>
      <c r="J1579" s="54">
        <f>VLOOKUP(G1579,'[1]TBPEPD_INDICADOR Gloria'!$L$131:$M$725,2,FALSE)</f>
        <v>23.33</v>
      </c>
    </row>
    <row r="1580" spans="3:10" x14ac:dyDescent="0.25">
      <c r="C1580" s="56"/>
      <c r="D1580" s="54" t="s">
        <v>592</v>
      </c>
      <c r="E1580" t="s">
        <v>593</v>
      </c>
      <c r="F1580" t="s">
        <v>1661</v>
      </c>
      <c r="G1580" s="54" t="s">
        <v>1662</v>
      </c>
      <c r="H1580" s="54" t="s">
        <v>74</v>
      </c>
      <c r="I1580" s="55">
        <v>93.5</v>
      </c>
      <c r="J1580" s="54">
        <f>VLOOKUP(G1580,'[1]TBPEPD_INDICADOR Gloria'!$L$131:$M$725,2,FALSE)</f>
        <v>93.5</v>
      </c>
    </row>
    <row r="1581" spans="3:10" x14ac:dyDescent="0.25">
      <c r="C1581" s="56"/>
      <c r="D1581" s="54" t="s">
        <v>592</v>
      </c>
      <c r="E1581" t="s">
        <v>593</v>
      </c>
      <c r="F1581" t="s">
        <v>1663</v>
      </c>
      <c r="G1581" s="54" t="s">
        <v>1664</v>
      </c>
      <c r="H1581" s="54" t="s">
        <v>74</v>
      </c>
      <c r="I1581" s="55">
        <v>25</v>
      </c>
      <c r="J1581" s="54">
        <f>VLOOKUP(G1581,'[1]TBPEPD_INDICADOR Gloria'!$L$131:$M$725,2,FALSE)</f>
        <v>25</v>
      </c>
    </row>
    <row r="1582" spans="3:10" x14ac:dyDescent="0.25">
      <c r="C1582" s="56"/>
      <c r="D1582" s="54" t="s">
        <v>596</v>
      </c>
      <c r="E1582" t="s">
        <v>597</v>
      </c>
      <c r="F1582" t="s">
        <v>1665</v>
      </c>
      <c r="G1582" s="54" t="s">
        <v>1666</v>
      </c>
      <c r="H1582" s="54" t="s">
        <v>74</v>
      </c>
      <c r="I1582" s="55">
        <v>10</v>
      </c>
      <c r="J1582" s="54">
        <f>VLOOKUP(G1582,'[1]TBPEPD_INDICADOR Gloria'!$L$131:$M$725,2,FALSE)</f>
        <v>10</v>
      </c>
    </row>
    <row r="1583" spans="3:10" x14ac:dyDescent="0.25">
      <c r="C1583" s="56"/>
      <c r="D1583" s="54" t="s">
        <v>596</v>
      </c>
      <c r="E1583" t="s">
        <v>597</v>
      </c>
      <c r="F1583" t="s">
        <v>1667</v>
      </c>
      <c r="G1583" s="54" t="s">
        <v>1668</v>
      </c>
      <c r="H1583" s="54" t="s">
        <v>74</v>
      </c>
      <c r="I1583" s="55">
        <v>20</v>
      </c>
      <c r="J1583" s="54">
        <f>VLOOKUP(G1583,'[1]TBPEPD_INDICADOR Gloria'!$L$131:$M$725,2,FALSE)</f>
        <v>20</v>
      </c>
    </row>
    <row r="1584" spans="3:10" x14ac:dyDescent="0.25">
      <c r="C1584" s="56"/>
      <c r="D1584" s="54" t="s">
        <v>600</v>
      </c>
      <c r="E1584" t="s">
        <v>601</v>
      </c>
      <c r="F1584" t="s">
        <v>1669</v>
      </c>
      <c r="G1584" s="54" t="s">
        <v>1670</v>
      </c>
      <c r="H1584" s="54" t="s">
        <v>74</v>
      </c>
      <c r="I1584" s="55">
        <v>100</v>
      </c>
      <c r="J1584" s="54">
        <f>VLOOKUP(G1584,'[1]TBPEPD_INDICADOR Gloria'!$L$131:$M$725,2,FALSE)</f>
        <v>100</v>
      </c>
    </row>
    <row r="1585" spans="3:10" x14ac:dyDescent="0.25">
      <c r="C1585" s="56"/>
      <c r="D1585" s="54" t="s">
        <v>600</v>
      </c>
      <c r="E1585" t="s">
        <v>601</v>
      </c>
      <c r="F1585" t="s">
        <v>1671</v>
      </c>
      <c r="G1585" s="54" t="s">
        <v>1672</v>
      </c>
      <c r="H1585" s="54" t="s">
        <v>74</v>
      </c>
      <c r="I1585" s="55">
        <v>0</v>
      </c>
      <c r="J1585" s="54">
        <f>VLOOKUP(G1585,'[1]TBPEPD_INDICADOR Gloria'!$L$131:$M$725,2,FALSE)</f>
        <v>0</v>
      </c>
    </row>
    <row r="1586" spans="3:10" x14ac:dyDescent="0.25">
      <c r="C1586" s="56"/>
      <c r="D1586" s="54" t="s">
        <v>600</v>
      </c>
      <c r="E1586" t="s">
        <v>601</v>
      </c>
      <c r="F1586" t="s">
        <v>1673</v>
      </c>
      <c r="G1586" s="54" t="s">
        <v>1674</v>
      </c>
      <c r="H1586" s="54" t="s">
        <v>74</v>
      </c>
      <c r="I1586" s="55">
        <v>100</v>
      </c>
      <c r="J1586" s="54">
        <f>VLOOKUP(G1586,'[1]TBPEPD_INDICADOR Gloria'!$L$131:$M$725,2,FALSE)</f>
        <v>100</v>
      </c>
    </row>
    <row r="1587" spans="3:10" x14ac:dyDescent="0.25">
      <c r="C1587" s="56"/>
      <c r="D1587" s="54" t="s">
        <v>600</v>
      </c>
      <c r="E1587" t="s">
        <v>601</v>
      </c>
      <c r="F1587" t="s">
        <v>1675</v>
      </c>
      <c r="G1587" s="54" t="s">
        <v>1676</v>
      </c>
      <c r="H1587" s="54" t="s">
        <v>74</v>
      </c>
      <c r="I1587" s="55">
        <v>100</v>
      </c>
      <c r="J1587" s="54">
        <f>VLOOKUP(G1587,'[1]TBPEPD_INDICADOR Gloria'!$L$131:$M$725,2,FALSE)</f>
        <v>100</v>
      </c>
    </row>
    <row r="1588" spans="3:10" x14ac:dyDescent="0.25">
      <c r="C1588" s="56"/>
      <c r="D1588" s="54" t="s">
        <v>605</v>
      </c>
      <c r="E1588" t="s">
        <v>606</v>
      </c>
      <c r="F1588" t="s">
        <v>1677</v>
      </c>
      <c r="G1588" s="54" t="s">
        <v>1678</v>
      </c>
      <c r="H1588" s="54" t="s">
        <v>35</v>
      </c>
      <c r="I1588" s="55">
        <v>20</v>
      </c>
      <c r="J1588" s="54">
        <f>VLOOKUP(G1588,'[1]TBPEPD_INDICADOR Gloria'!$L$131:$M$725,2,FALSE)</f>
        <v>20</v>
      </c>
    </row>
    <row r="1589" spans="3:10" x14ac:dyDescent="0.25">
      <c r="C1589" s="56"/>
      <c r="D1589" s="54" t="s">
        <v>605</v>
      </c>
      <c r="E1589" t="s">
        <v>606</v>
      </c>
      <c r="F1589" t="s">
        <v>1679</v>
      </c>
      <c r="G1589" s="54" t="s">
        <v>1680</v>
      </c>
      <c r="H1589" s="54" t="s">
        <v>74</v>
      </c>
      <c r="I1589" s="55">
        <v>30</v>
      </c>
      <c r="J1589" s="54">
        <f>VLOOKUP(G1589,'[1]TBPEPD_INDICADOR Gloria'!$L$131:$M$725,2,FALSE)</f>
        <v>30</v>
      </c>
    </row>
    <row r="1590" spans="3:10" x14ac:dyDescent="0.25">
      <c r="C1590" s="56"/>
      <c r="D1590" s="54" t="s">
        <v>605</v>
      </c>
      <c r="E1590" t="s">
        <v>606</v>
      </c>
      <c r="F1590" t="s">
        <v>1681</v>
      </c>
      <c r="G1590" s="54" t="s">
        <v>1682</v>
      </c>
      <c r="H1590" s="54" t="s">
        <v>35</v>
      </c>
      <c r="I1590" s="55">
        <v>600</v>
      </c>
      <c r="J1590" s="54">
        <f>VLOOKUP(G1590,'[1]TBPEPD_INDICADOR Gloria'!$L$131:$M$725,2,FALSE)</f>
        <v>600</v>
      </c>
    </row>
    <row r="1591" spans="3:10" x14ac:dyDescent="0.25">
      <c r="C1591" s="56"/>
      <c r="D1591" s="54" t="s">
        <v>609</v>
      </c>
      <c r="E1591" t="s">
        <v>610</v>
      </c>
      <c r="F1591" t="s">
        <v>1683</v>
      </c>
      <c r="G1591" s="54" t="s">
        <v>1684</v>
      </c>
      <c r="H1591" s="54" t="s">
        <v>35</v>
      </c>
      <c r="I1591" s="55">
        <v>15200</v>
      </c>
      <c r="J1591" s="54">
        <f>VLOOKUP(G1591,'[1]TBPEPD_INDICADOR Gloria'!$L$131:$M$725,2,FALSE)</f>
        <v>15200</v>
      </c>
    </row>
    <row r="1592" spans="3:10" x14ac:dyDescent="0.25">
      <c r="C1592" s="56"/>
      <c r="D1592" s="54" t="s">
        <v>609</v>
      </c>
      <c r="E1592" t="s">
        <v>610</v>
      </c>
      <c r="F1592" t="s">
        <v>1685</v>
      </c>
      <c r="G1592" s="54" t="s">
        <v>1686</v>
      </c>
      <c r="H1592" s="54" t="s">
        <v>35</v>
      </c>
      <c r="I1592" s="55">
        <v>4</v>
      </c>
      <c r="J1592" s="54">
        <f>VLOOKUP(G1592,'[1]TBPEPD_INDICADOR Gloria'!$L$131:$M$725,2,FALSE)</f>
        <v>4</v>
      </c>
    </row>
    <row r="1593" spans="3:10" x14ac:dyDescent="0.25">
      <c r="C1593" s="56"/>
      <c r="D1593" s="54" t="s">
        <v>614</v>
      </c>
      <c r="E1593" t="s">
        <v>615</v>
      </c>
      <c r="F1593" t="s">
        <v>1687</v>
      </c>
      <c r="G1593" s="54" t="s">
        <v>1688</v>
      </c>
      <c r="H1593" s="54" t="s">
        <v>74</v>
      </c>
      <c r="I1593" s="55">
        <v>56</v>
      </c>
      <c r="J1593" s="54">
        <f>VLOOKUP(G1593,'[1]TBPEPD_INDICADOR Gloria'!$L$131:$M$725,2,FALSE)</f>
        <v>56</v>
      </c>
    </row>
    <row r="1594" spans="3:10" x14ac:dyDescent="0.25">
      <c r="C1594" s="56"/>
      <c r="D1594" s="54" t="s">
        <v>614</v>
      </c>
      <c r="E1594" t="s">
        <v>615</v>
      </c>
      <c r="F1594" t="s">
        <v>1689</v>
      </c>
      <c r="G1594" s="54" t="s">
        <v>1690</v>
      </c>
      <c r="H1594" s="54" t="s">
        <v>74</v>
      </c>
      <c r="I1594" s="55">
        <v>0.25</v>
      </c>
      <c r="J1594" s="54">
        <f>VLOOKUP(G1594,'[1]TBPEPD_INDICADOR Gloria'!$L$131:$M$725,2,FALSE)</f>
        <v>0.25</v>
      </c>
    </row>
    <row r="1595" spans="3:10" x14ac:dyDescent="0.25">
      <c r="C1595" s="56"/>
      <c r="D1595" s="54" t="s">
        <v>618</v>
      </c>
      <c r="E1595" t="s">
        <v>619</v>
      </c>
      <c r="F1595" t="s">
        <v>1691</v>
      </c>
      <c r="G1595" s="54" t="s">
        <v>1692</v>
      </c>
      <c r="H1595" s="54" t="s">
        <v>35</v>
      </c>
      <c r="I1595" s="55">
        <v>20</v>
      </c>
      <c r="J1595" s="54">
        <f>VLOOKUP(G1595,'[1]TBPEPD_INDICADOR Gloria'!$L$131:$M$725,2,FALSE)</f>
        <v>20</v>
      </c>
    </row>
    <row r="1596" spans="3:10" x14ac:dyDescent="0.25">
      <c r="C1596" s="56"/>
      <c r="D1596" s="54" t="s">
        <v>618</v>
      </c>
      <c r="E1596" t="s">
        <v>619</v>
      </c>
      <c r="F1596" t="s">
        <v>1693</v>
      </c>
      <c r="G1596" s="54" t="s">
        <v>1694</v>
      </c>
      <c r="H1596" s="54" t="s">
        <v>35</v>
      </c>
      <c r="I1596" s="55">
        <v>0</v>
      </c>
      <c r="J1596" s="54">
        <f>VLOOKUP(G1596,'[1]TBPEPD_INDICADOR Gloria'!$L$131:$M$725,2,FALSE)</f>
        <v>0</v>
      </c>
    </row>
    <row r="1597" spans="3:10" x14ac:dyDescent="0.25">
      <c r="C1597" s="56"/>
      <c r="D1597" s="54" t="s">
        <v>618</v>
      </c>
      <c r="E1597" t="s">
        <v>619</v>
      </c>
      <c r="F1597" t="s">
        <v>1695</v>
      </c>
      <c r="G1597" s="54" t="s">
        <v>1696</v>
      </c>
      <c r="H1597" s="54" t="s">
        <v>35</v>
      </c>
      <c r="I1597" s="55">
        <v>1</v>
      </c>
      <c r="J1597" s="54">
        <f>VLOOKUP(G1597,'[1]TBPEPD_INDICADOR Gloria'!$L$131:$M$725,2,FALSE)</f>
        <v>1</v>
      </c>
    </row>
    <row r="1598" spans="3:10" x14ac:dyDescent="0.25">
      <c r="C1598" s="56"/>
      <c r="D1598" s="54" t="s">
        <v>618</v>
      </c>
      <c r="E1598" t="s">
        <v>619</v>
      </c>
      <c r="F1598" t="s">
        <v>1697</v>
      </c>
      <c r="G1598" s="54" t="s">
        <v>1698</v>
      </c>
      <c r="H1598" s="54" t="s">
        <v>35</v>
      </c>
      <c r="I1598" s="55">
        <v>7</v>
      </c>
      <c r="J1598" s="54">
        <f>VLOOKUP(G1598,'[1]TBPEPD_INDICADOR Gloria'!$L$131:$M$725,2,FALSE)</f>
        <v>7</v>
      </c>
    </row>
    <row r="1599" spans="3:10" x14ac:dyDescent="0.25">
      <c r="C1599" s="56"/>
      <c r="D1599" s="54" t="s">
        <v>618</v>
      </c>
      <c r="E1599" t="s">
        <v>619</v>
      </c>
      <c r="F1599" t="s">
        <v>1699</v>
      </c>
      <c r="G1599" s="54" t="s">
        <v>1700</v>
      </c>
      <c r="H1599" s="54" t="s">
        <v>35</v>
      </c>
      <c r="I1599" s="55">
        <v>2</v>
      </c>
      <c r="J1599" s="54">
        <f>VLOOKUP(G1599,'[1]TBPEPD_INDICADOR Gloria'!$L$131:$M$725,2,FALSE)</f>
        <v>2</v>
      </c>
    </row>
    <row r="1600" spans="3:10" x14ac:dyDescent="0.25">
      <c r="C1600" s="56"/>
      <c r="D1600" s="54" t="s">
        <v>618</v>
      </c>
      <c r="E1600" t="s">
        <v>619</v>
      </c>
      <c r="F1600" t="s">
        <v>1701</v>
      </c>
      <c r="G1600" s="54" t="s">
        <v>1702</v>
      </c>
      <c r="H1600" s="54" t="s">
        <v>35</v>
      </c>
      <c r="I1600" s="55">
        <v>20</v>
      </c>
      <c r="J1600" s="54">
        <f>VLOOKUP(G1600,'[1]TBPEPD_INDICADOR Gloria'!$L$131:$M$725,2,FALSE)</f>
        <v>20</v>
      </c>
    </row>
    <row r="1601" spans="3:10" x14ac:dyDescent="0.25">
      <c r="C1601" s="56"/>
      <c r="D1601" s="54" t="s">
        <v>623</v>
      </c>
      <c r="E1601" t="s">
        <v>624</v>
      </c>
      <c r="F1601" t="s">
        <v>1703</v>
      </c>
      <c r="G1601" s="54" t="s">
        <v>1704</v>
      </c>
      <c r="H1601" s="54" t="s">
        <v>74</v>
      </c>
      <c r="I1601" s="55">
        <v>34.99</v>
      </c>
      <c r="J1601" s="54">
        <f>VLOOKUP(G1601,'[1]TBPEPD_INDICADOR Gloria'!$L$131:$M$725,2,FALSE)</f>
        <v>34.99</v>
      </c>
    </row>
    <row r="1602" spans="3:10" x14ac:dyDescent="0.25">
      <c r="C1602" s="56"/>
      <c r="D1602" s="54" t="s">
        <v>628</v>
      </c>
      <c r="E1602" t="s">
        <v>629</v>
      </c>
      <c r="F1602" t="s">
        <v>1705</v>
      </c>
      <c r="G1602" s="54" t="s">
        <v>1706</v>
      </c>
      <c r="H1602" s="54" t="s">
        <v>74</v>
      </c>
      <c r="I1602" s="55">
        <v>100</v>
      </c>
      <c r="J1602" s="54">
        <f>VLOOKUP(G1602,'[1]TBPEPD_INDICADOR Gloria'!$L$131:$M$725,2,FALSE)</f>
        <v>100</v>
      </c>
    </row>
    <row r="1603" spans="3:10" x14ac:dyDescent="0.25">
      <c r="C1603" s="56"/>
      <c r="D1603" s="54" t="s">
        <v>628</v>
      </c>
      <c r="E1603" t="s">
        <v>629</v>
      </c>
      <c r="F1603" t="s">
        <v>1707</v>
      </c>
      <c r="G1603" s="54" t="s">
        <v>1708</v>
      </c>
      <c r="H1603" s="54" t="s">
        <v>74</v>
      </c>
      <c r="I1603" s="55">
        <v>95</v>
      </c>
      <c r="J1603" s="54">
        <f>VLOOKUP(G1603,'[1]TBPEPD_INDICADOR Gloria'!$L$131:$M$725,2,FALSE)</f>
        <v>95</v>
      </c>
    </row>
    <row r="1604" spans="3:10" x14ac:dyDescent="0.25">
      <c r="C1604" s="56"/>
      <c r="D1604" s="54" t="s">
        <v>628</v>
      </c>
      <c r="E1604" t="s">
        <v>629</v>
      </c>
      <c r="F1604" t="s">
        <v>1709</v>
      </c>
      <c r="G1604" s="54" t="s">
        <v>1710</v>
      </c>
      <c r="H1604" s="54" t="s">
        <v>74</v>
      </c>
      <c r="I1604" s="55">
        <v>0</v>
      </c>
      <c r="J1604" s="54">
        <f>VLOOKUP(G1604,'[1]TBPEPD_INDICADOR Gloria'!$L$131:$M$725,2,FALSE)</f>
        <v>0</v>
      </c>
    </row>
    <row r="1605" spans="3:10" x14ac:dyDescent="0.25">
      <c r="C1605" s="56"/>
      <c r="D1605" s="54" t="s">
        <v>628</v>
      </c>
      <c r="E1605" t="s">
        <v>629</v>
      </c>
      <c r="F1605" t="s">
        <v>1711</v>
      </c>
      <c r="G1605" s="54" t="s">
        <v>1712</v>
      </c>
      <c r="H1605" s="54" t="s">
        <v>74</v>
      </c>
      <c r="I1605" s="55">
        <v>90</v>
      </c>
      <c r="J1605" s="54">
        <f>VLOOKUP(G1605,'[1]TBPEPD_INDICADOR Gloria'!$L$131:$M$725,2,FALSE)</f>
        <v>90</v>
      </c>
    </row>
    <row r="1606" spans="3:10" x14ac:dyDescent="0.25">
      <c r="D1606" s="54" t="s">
        <v>628</v>
      </c>
      <c r="E1606" t="s">
        <v>629</v>
      </c>
      <c r="F1606" t="s">
        <v>1713</v>
      </c>
      <c r="G1606" s="54" t="s">
        <v>1714</v>
      </c>
      <c r="H1606" s="54" t="s">
        <v>35</v>
      </c>
      <c r="I1606" s="55">
        <v>0</v>
      </c>
      <c r="J1606" s="54">
        <f>VLOOKUP(G1606,'[1]TBPEPD_INDICADOR Gloria'!$L$131:$M$725,2,FALSE)</f>
        <v>0</v>
      </c>
    </row>
  </sheetData>
  <autoFilter ref="A1010:N1138"/>
  <mergeCells count="20">
    <mergeCell ref="A16:F16"/>
    <mergeCell ref="A1:F1"/>
    <mergeCell ref="A2:F2"/>
    <mergeCell ref="B4:F4"/>
    <mergeCell ref="B5:F5"/>
    <mergeCell ref="B6:F6"/>
    <mergeCell ref="B8:F8"/>
    <mergeCell ref="A9:F9"/>
    <mergeCell ref="A13:A15"/>
    <mergeCell ref="C13:D13"/>
    <mergeCell ref="C14:D14"/>
    <mergeCell ref="C15:D15"/>
    <mergeCell ref="H32:N32"/>
    <mergeCell ref="B33:F35"/>
    <mergeCell ref="A17:D17"/>
    <mergeCell ref="E17:F25"/>
    <mergeCell ref="A26:F26"/>
    <mergeCell ref="A27:F27"/>
    <mergeCell ref="H28:N28"/>
    <mergeCell ref="H29:N29"/>
  </mergeCells>
  <dataValidations count="2">
    <dataValidation type="list" allowBlank="1" showInputMessage="1" showErrorMessage="1" sqref="A29:A151">
      <formula1>OFFSET(F$1012,MATCH(B$5,E$1012:E$1606,0) - 1, 0, COUNTIF(E$1012:E$1606, B$5), 1)</formula1>
    </dataValidation>
    <dataValidation type="list" allowBlank="1" showInputMessage="1" showErrorMessage="1" sqref="B5">
      <formula1>$B$1012:$B$1139</formula1>
    </dataValidation>
  </dataValidations>
  <pageMargins left="0.7" right="0.7" top="0.75" bottom="0.75" header="0.3" footer="0.3"/>
  <pageSetup scale="82" orientation="landscape" horizontalDpi="4294967295" verticalDpi="4294967295" r:id="rId1"/>
  <rowBreaks count="1" manualBreakCount="1">
    <brk id="26" max="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43c547bc-b621-433e-999a-d790e74dc5f4">Informes Enviados a la Asamblea</Clasificaci_x00f3_n>
    <llct xmlns="43c547bc-b621-433e-999a-d790e74dc5f4">2019</ll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D6B712E4902341A99A27E900396E3F" ma:contentTypeVersion="2" ma:contentTypeDescription="Crear nuevo documento." ma:contentTypeScope="" ma:versionID="c97211701449da4beb9937455bbe0607">
  <xsd:schema xmlns:xsd="http://www.w3.org/2001/XMLSchema" xmlns:xs="http://www.w3.org/2001/XMLSchema" xmlns:p="http://schemas.microsoft.com/office/2006/metadata/properties" xmlns:ns2="43c547bc-b621-433e-999a-d790e74dc5f4" targetNamespace="http://schemas.microsoft.com/office/2006/metadata/properties" ma:root="true" ma:fieldsID="da7155baf458e9068a76a5d57ac654b6" ns2:_="">
    <xsd:import namespace="43c547bc-b621-433e-999a-d790e74dc5f4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ll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547bc-b621-433e-999a-d790e74dc5f4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Informes de Empalme"/>
          <xsd:enumeration value="Informes Enviados a la Asamblea"/>
          <xsd:enumeration value="Informes de rendición de la cuenta fiscal a la Contraloría"/>
          <xsd:enumeration value="Informes de Rendición de Cuentas a los ciudadanos"/>
          <xsd:enumeration value="Informes a organismos de inspección, vigilancia y control"/>
          <xsd:enumeration value="Información para población vulnerable"/>
          <xsd:enumeration value="Informes de gestión, evaluación y auditoría"/>
        </xsd:restriction>
      </xsd:simpleType>
    </xsd:element>
    <xsd:element name="llct" ma:index="9" nillable="true" ma:displayName="Año" ma:internalName="llc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D55DE-5B55-48B0-A3CA-C899D63CEC2E}"/>
</file>

<file path=customXml/itemProps2.xml><?xml version="1.0" encoding="utf-8"?>
<ds:datastoreItem xmlns:ds="http://schemas.openxmlformats.org/officeDocument/2006/customXml" ds:itemID="{E7BFE3C6-F2EB-4731-9856-3C9D42D663A2}"/>
</file>

<file path=customXml/itemProps3.xml><?xml version="1.0" encoding="utf-8"?>
<ds:datastoreItem xmlns:ds="http://schemas.openxmlformats.org/officeDocument/2006/customXml" ds:itemID="{19C40839-8BDA-45A9-82EC-556AC67D4B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UNIVERS DIGITAL</vt:lpstr>
      <vt:lpstr>'UNIVERS DIGITAL'!Área_de_impresión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SALAZAR JARAMILLO</dc:creator>
  <cp:lastModifiedBy>temporal</cp:lastModifiedBy>
  <dcterms:created xsi:type="dcterms:W3CDTF">2019-06-13T19:48:19Z</dcterms:created>
  <dcterms:modified xsi:type="dcterms:W3CDTF">2019-08-06T16:30:42Z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0x0101003FD6B712E4902341A99A27E900396E3F</vt:lpwstr>
  </property>
</Properties>
</file>